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53222"/>
  <mc:AlternateContent xmlns:mc="http://schemas.openxmlformats.org/markup-compatibility/2006">
    <mc:Choice Requires="x15">
      <x15ac:absPath xmlns:x15ac="http://schemas.microsoft.com/office/spreadsheetml/2010/11/ac" url="\\bunsyo-sv2\405文化スポーツ課\03スポーツ振興係\04社会体育の振興\02大会\2月　市民スキー大会\R7親善+市民大会\1_要項・申込書\"/>
    </mc:Choice>
  </mc:AlternateContent>
  <bookViews>
    <workbookView xWindow="6510" yWindow="0" windowWidth="20460" windowHeight="7695"/>
  </bookViews>
  <sheets>
    <sheet name="①参加申込一覧表" sheetId="15" r:id="rId1"/>
    <sheet name="②【個人】個人レース個票" sheetId="7" r:id="rId2"/>
    <sheet name="③【リレー】市民スキー" sheetId="16" r:id="rId3"/>
    <sheet name="提出書類" sheetId="6" r:id="rId4"/>
  </sheets>
  <externalReferences>
    <externalReference r:id="rId5"/>
    <externalReference r:id="rId6"/>
    <externalReference r:id="rId7"/>
  </externalReferences>
  <definedNames>
    <definedName name="_xlnm.Print_Area" localSheetId="0">①参加申込一覧表!$A$1:$K$36</definedName>
    <definedName name="_xlnm.Print_Area" localSheetId="2">③【リレー】市民スキー!$A$1:$E$28</definedName>
    <definedName name="参加料表示">IF([1]競技申込書!$S$2="",[1]競技申込書!$AH$1,IF([1]競技申込書!$S$2=[1]参加料計算!$A$1,[1]参加料計算!$A$3:$D$16,IF([1]競技申込書!$S$2=[1]参加料計算!$F$1,[1]参加料計算!$F$3:$I$16,IF([1]競技申込書!$S$2=[1]参加料計算!$K$1,[1]参加料計算!$L$3:$O$14,[1]参加料計算!$A$22:$D$33))))</definedName>
    <definedName name="女子" localSheetId="0">①参加申込一覧表!#REF!</definedName>
    <definedName name="女子">#REF!</definedName>
    <definedName name="男子" localSheetId="0">①参加申込一覧表!#REF!</definedName>
    <definedName name="男子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6" l="1"/>
  <c r="D26" i="16"/>
  <c r="C26" i="16"/>
  <c r="E25" i="16"/>
  <c r="D25" i="16"/>
  <c r="C25" i="16"/>
  <c r="E24" i="16"/>
  <c r="D24" i="16"/>
  <c r="C24" i="16"/>
  <c r="E23" i="16"/>
  <c r="D23" i="16"/>
  <c r="C23" i="16"/>
  <c r="E22" i="16"/>
  <c r="D22" i="16"/>
  <c r="C22" i="16"/>
  <c r="B19" i="16"/>
  <c r="E11" i="16"/>
  <c r="D11" i="16"/>
  <c r="C11" i="16"/>
  <c r="E10" i="16"/>
  <c r="D10" i="16"/>
  <c r="C10" i="16"/>
  <c r="E9" i="16"/>
  <c r="D9" i="16"/>
  <c r="C9" i="16"/>
  <c r="E8" i="16"/>
  <c r="D8" i="16"/>
  <c r="C8" i="16"/>
  <c r="E7" i="16"/>
  <c r="D7" i="16"/>
  <c r="C7" i="16"/>
  <c r="B4" i="16"/>
  <c r="I31" i="15"/>
  <c r="D35" i="7" l="1"/>
  <c r="C35" i="7"/>
  <c r="D15" i="7"/>
  <c r="C15" i="7"/>
  <c r="B33" i="7"/>
  <c r="B13" i="7"/>
  <c r="C22" i="15"/>
  <c r="C15" i="15"/>
  <c r="C21" i="15"/>
  <c r="C32" i="15"/>
  <c r="C13" i="15"/>
  <c r="C25" i="15"/>
  <c r="C24" i="15"/>
  <c r="C18" i="15"/>
  <c r="C26" i="15"/>
  <c r="C16" i="15"/>
  <c r="C20" i="15"/>
  <c r="C14" i="15"/>
  <c r="C17" i="15"/>
  <c r="C19" i="15"/>
  <c r="C23" i="15"/>
</calcChain>
</file>

<file path=xl/sharedStrings.xml><?xml version="1.0" encoding="utf-8"?>
<sst xmlns="http://schemas.openxmlformats.org/spreadsheetml/2006/main" count="150" uniqueCount="91">
  <si>
    <t>参加団体</t>
    <rPh sb="0" eb="2">
      <t>サンカ</t>
    </rPh>
    <rPh sb="2" eb="4">
      <t>ダンタイ</t>
    </rPh>
    <phoneticPr fontId="2"/>
  </si>
  <si>
    <t>【TEL】</t>
    <phoneticPr fontId="2"/>
  </si>
  <si>
    <t>ＮＯ．</t>
    <phoneticPr fontId="1"/>
  </si>
  <si>
    <t>性別</t>
    <rPh sb="0" eb="2">
      <t>セイベツ</t>
    </rPh>
    <phoneticPr fontId="1"/>
  </si>
  <si>
    <t>小学校</t>
    <rPh sb="0" eb="3">
      <t>ショウガッコウ</t>
    </rPh>
    <phoneticPr fontId="1"/>
  </si>
  <si>
    <t>１部</t>
    <rPh sb="1" eb="2">
      <t>ブ</t>
    </rPh>
    <phoneticPr fontId="1"/>
  </si>
  <si>
    <t>①参加申込一覧表</t>
    <rPh sb="1" eb="3">
      <t>サンカ</t>
    </rPh>
    <rPh sb="3" eb="5">
      <t>モウシコミ</t>
    </rPh>
    <rPh sb="5" eb="7">
      <t>イチラン</t>
    </rPh>
    <rPh sb="7" eb="8">
      <t>ヒョウ</t>
    </rPh>
    <phoneticPr fontId="1"/>
  </si>
  <si>
    <t>必要提出書類</t>
    <rPh sb="0" eb="2">
      <t>ヒツヨウ</t>
    </rPh>
    <rPh sb="2" eb="4">
      <t>テイシュツ</t>
    </rPh>
    <rPh sb="4" eb="6">
      <t>ショルイ</t>
    </rPh>
    <phoneticPr fontId="1"/>
  </si>
  <si>
    <t>部　数</t>
    <rPh sb="0" eb="1">
      <t>ブ</t>
    </rPh>
    <rPh sb="2" eb="3">
      <t>カズ</t>
    </rPh>
    <phoneticPr fontId="1"/>
  </si>
  <si>
    <t>②</t>
    <phoneticPr fontId="1"/>
  </si>
  <si>
    <t>中学</t>
  </si>
  <si>
    <t>男子</t>
    <rPh sb="0" eb="2">
      <t>ダンシ</t>
    </rPh>
    <phoneticPr fontId="1"/>
  </si>
  <si>
    <t>小学4年</t>
    <rPh sb="0" eb="1">
      <t>ショウ</t>
    </rPh>
    <rPh sb="1" eb="2">
      <t>ガク</t>
    </rPh>
    <rPh sb="3" eb="4">
      <t>ネン</t>
    </rPh>
    <phoneticPr fontId="1"/>
  </si>
  <si>
    <t>中学</t>
    <rPh sb="0" eb="2">
      <t>チュウガク</t>
    </rPh>
    <phoneticPr fontId="1"/>
  </si>
  <si>
    <t>一般三部</t>
    <rPh sb="0" eb="2">
      <t>イッパン</t>
    </rPh>
    <rPh sb="2" eb="4">
      <t>サンブ</t>
    </rPh>
    <phoneticPr fontId="1"/>
  </si>
  <si>
    <t>女子</t>
    <rPh sb="0" eb="2">
      <t>ジョシ</t>
    </rPh>
    <phoneticPr fontId="1"/>
  </si>
  <si>
    <t>生年月日
（一般のみ記入）</t>
    <rPh sb="0" eb="2">
      <t>セイネン</t>
    </rPh>
    <rPh sb="2" eb="4">
      <t>ガッピ</t>
    </rPh>
    <rPh sb="6" eb="8">
      <t>イッパン</t>
    </rPh>
    <rPh sb="10" eb="12">
      <t>キニュウ</t>
    </rPh>
    <phoneticPr fontId="1"/>
  </si>
  <si>
    <t>申　込　個　票</t>
    <rPh sb="0" eb="1">
      <t>サル</t>
    </rPh>
    <rPh sb="2" eb="3">
      <t>コミ</t>
    </rPh>
    <rPh sb="4" eb="5">
      <t>コ</t>
    </rPh>
    <rPh sb="6" eb="7">
      <t>ヒョウ</t>
    </rPh>
    <phoneticPr fontId="1"/>
  </si>
  <si>
    <t>役員協力者氏名</t>
    <rPh sb="0" eb="2">
      <t>ヤクイン</t>
    </rPh>
    <rPh sb="2" eb="4">
      <t>キョウリョク</t>
    </rPh>
    <rPh sb="4" eb="5">
      <t>シャ</t>
    </rPh>
    <rPh sb="5" eb="7">
      <t>シメイ</t>
    </rPh>
    <phoneticPr fontId="2"/>
  </si>
  <si>
    <t>②個人レース個票</t>
    <rPh sb="1" eb="3">
      <t>コジン</t>
    </rPh>
    <rPh sb="6" eb="8">
      <t>コヒョウ</t>
    </rPh>
    <phoneticPr fontId="1"/>
  </si>
  <si>
    <t>参加人数分</t>
    <rPh sb="0" eb="2">
      <t>サンカ</t>
    </rPh>
    <rPh sb="2" eb="4">
      <t>ニンズウ</t>
    </rPh>
    <rPh sb="4" eb="5">
      <t>ブン</t>
    </rPh>
    <phoneticPr fontId="1"/>
  </si>
  <si>
    <t>備考</t>
    <rPh sb="0" eb="2">
      <t>ビコウ</t>
    </rPh>
    <phoneticPr fontId="1"/>
  </si>
  <si>
    <t>②</t>
    <phoneticPr fontId="1"/>
  </si>
  <si>
    <t>①</t>
    <phoneticPr fontId="1"/>
  </si>
  <si>
    <t>親善/小学5年</t>
    <rPh sb="0" eb="2">
      <t>シンゼン</t>
    </rPh>
    <rPh sb="3" eb="4">
      <t>ショウ</t>
    </rPh>
    <rPh sb="4" eb="5">
      <t>ガク</t>
    </rPh>
    <rPh sb="6" eb="7">
      <t>ネン</t>
    </rPh>
    <phoneticPr fontId="1"/>
  </si>
  <si>
    <t>親善/小学6年</t>
    <rPh sb="0" eb="2">
      <t>シンゼン</t>
    </rPh>
    <rPh sb="3" eb="4">
      <t>ショウ</t>
    </rPh>
    <rPh sb="4" eb="5">
      <t>ガク</t>
    </rPh>
    <rPh sb="6" eb="7">
      <t>ネン</t>
    </rPh>
    <phoneticPr fontId="1"/>
  </si>
  <si>
    <t>※ランキングは組別ごとに速い順からつけてください（参加者10人の場合10位までつけてください。）</t>
    <rPh sb="7" eb="8">
      <t>クミ</t>
    </rPh>
    <rPh sb="8" eb="9">
      <t>ベツ</t>
    </rPh>
    <rPh sb="12" eb="13">
      <t>ハヤ</t>
    </rPh>
    <rPh sb="14" eb="15">
      <t>ジュン</t>
    </rPh>
    <phoneticPr fontId="1"/>
  </si>
  <si>
    <t>フリガナ</t>
    <phoneticPr fontId="2"/>
  </si>
  <si>
    <t>〒</t>
    <phoneticPr fontId="2"/>
  </si>
  <si>
    <t>【FAX】</t>
    <phoneticPr fontId="2"/>
  </si>
  <si>
    <t>【メール】</t>
    <phoneticPr fontId="2"/>
  </si>
  <si>
    <t>連絡先</t>
    <rPh sb="0" eb="1">
      <t>レン</t>
    </rPh>
    <rPh sb="1" eb="2">
      <t>ラク</t>
    </rPh>
    <rPh sb="2" eb="3">
      <t>サキ</t>
    </rPh>
    <phoneticPr fontId="2"/>
  </si>
  <si>
    <t>名　称</t>
    <rPh sb="0" eb="1">
      <t>メイ</t>
    </rPh>
    <rPh sb="2" eb="3">
      <t>ショウ</t>
    </rPh>
    <phoneticPr fontId="2"/>
  </si>
  <si>
    <t>住　所</t>
    <rPh sb="0" eb="1">
      <t>ジュウ</t>
    </rPh>
    <rPh sb="2" eb="3">
      <t>ショ</t>
    </rPh>
    <phoneticPr fontId="2"/>
  </si>
  <si>
    <t>氏　名</t>
    <rPh sb="0" eb="1">
      <t>ウジ</t>
    </rPh>
    <rPh sb="2" eb="3">
      <t>メイ</t>
    </rPh>
    <phoneticPr fontId="2"/>
  </si>
  <si>
    <t>申込責任者</t>
    <rPh sb="0" eb="2">
      <t>モウシコミ</t>
    </rPh>
    <rPh sb="2" eb="5">
      <t>セキニンシャ</t>
    </rPh>
    <phoneticPr fontId="2"/>
  </si>
  <si>
    <t>組　別</t>
    <rPh sb="0" eb="1">
      <t>クミ</t>
    </rPh>
    <rPh sb="2" eb="3">
      <t>ベツ</t>
    </rPh>
    <phoneticPr fontId="1"/>
  </si>
  <si>
    <t>所　属</t>
    <rPh sb="0" eb="1">
      <t>トコロ</t>
    </rPh>
    <rPh sb="2" eb="3">
      <t>ゾク</t>
    </rPh>
    <phoneticPr fontId="1"/>
  </si>
  <si>
    <t>フリガナ</t>
    <phoneticPr fontId="1"/>
  </si>
  <si>
    <t>氏　　名</t>
    <phoneticPr fontId="1"/>
  </si>
  <si>
    <t>所属内ランキング</t>
    <phoneticPr fontId="1"/>
  </si>
  <si>
    <t>選手氏名</t>
    <rPh sb="0" eb="2">
      <t>センシュ</t>
    </rPh>
    <rPh sb="2" eb="4">
      <t>シメイ</t>
    </rPh>
    <phoneticPr fontId="1"/>
  </si>
  <si>
    <t>データor紙媒体で提出</t>
    <phoneticPr fontId="1"/>
  </si>
  <si>
    <t>【競技選手一覧】</t>
    <rPh sb="1" eb="3">
      <t>キョウギ</t>
    </rPh>
    <rPh sb="3" eb="5">
      <t>センシュ</t>
    </rPh>
    <rPh sb="5" eb="7">
      <t>イチラン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</si>
  <si>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</si>
  <si>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</si>
  <si>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学年(年齢)</t>
    <rPh sb="3" eb="5">
      <t>ネンレイ</t>
    </rPh>
    <phoneticPr fontId="1"/>
  </si>
  <si>
    <t>※ビブ№</t>
  </si>
  <si>
    <t>※ビブ№</t>
    <phoneticPr fontId="1"/>
  </si>
  <si>
    <t>※ビブ№は記入しないでください</t>
    <rPh sb="5" eb="7">
      <t>キニュウ</t>
    </rPh>
    <phoneticPr fontId="1"/>
  </si>
  <si>
    <t>学年（年齢）</t>
    <rPh sb="0" eb="2">
      <t>ガクネン</t>
    </rPh>
    <rPh sb="3" eb="5">
      <t>ネンレイ</t>
    </rPh>
    <phoneticPr fontId="1"/>
  </si>
  <si>
    <t>市民参加者</t>
    <rPh sb="0" eb="2">
      <t>シミン</t>
    </rPh>
    <rPh sb="2" eb="4">
      <t>サンカ</t>
    </rPh>
    <rPh sb="4" eb="5">
      <t>シャ</t>
    </rPh>
    <phoneticPr fontId="1"/>
  </si>
  <si>
    <t>③市民スキーリレー個票</t>
    <rPh sb="1" eb="3">
      <t>シミン</t>
    </rPh>
    <rPh sb="9" eb="11">
      <t>コヒョウ</t>
    </rPh>
    <phoneticPr fontId="1"/>
  </si>
  <si>
    <t>リレー参加分</t>
    <rPh sb="3" eb="5">
      <t>サンカ</t>
    </rPh>
    <rPh sb="5" eb="6">
      <t>ブン</t>
    </rPh>
    <phoneticPr fontId="1"/>
  </si>
  <si>
    <t>【リレー種目】</t>
    <rPh sb="0" eb="7">
      <t>(リレーシュモク)</t>
    </rPh>
    <phoneticPr fontId="1"/>
  </si>
  <si>
    <t>親善/小学男子</t>
    <phoneticPr fontId="2"/>
  </si>
  <si>
    <t>親善/小学女子</t>
    <phoneticPr fontId="1"/>
  </si>
  <si>
    <t>一般</t>
    <rPh sb="0" eb="2">
      <t>イッパン</t>
    </rPh>
    <phoneticPr fontId="2"/>
  </si>
  <si>
    <t>中学</t>
    <rPh sb="0" eb="2">
      <t>チュウガク</t>
    </rPh>
    <phoneticPr fontId="2"/>
  </si>
  <si>
    <t>小学男子</t>
    <phoneticPr fontId="1"/>
  </si>
  <si>
    <t>小学女子</t>
    <phoneticPr fontId="1"/>
  </si>
  <si>
    <t>リレー参加合計</t>
    <rPh sb="3" eb="5">
      <t>サンカ</t>
    </rPh>
    <rPh sb="5" eb="7">
      <t>ゴウケイ</t>
    </rPh>
    <phoneticPr fontId="2"/>
  </si>
  <si>
    <t>※リレー参加団体は１名以上の役員協力をお願いします。</t>
    <rPh sb="4" eb="6">
      <t>サンカ</t>
    </rPh>
    <rPh sb="6" eb="8">
      <t>ダンタイ</t>
    </rPh>
    <rPh sb="10" eb="11">
      <t>メイ</t>
    </rPh>
    <rPh sb="11" eb="13">
      <t>イジョウ</t>
    </rPh>
    <rPh sb="14" eb="16">
      <t>ヤクイン</t>
    </rPh>
    <rPh sb="16" eb="18">
      <t>キョウリョク</t>
    </rPh>
    <rPh sb="20" eb="21">
      <t>ネガ</t>
    </rPh>
    <phoneticPr fontId="2"/>
  </si>
  <si>
    <t>※備考</t>
    <rPh sb="1" eb="3">
      <t>ビコウ</t>
    </rPh>
    <phoneticPr fontId="1"/>
  </si>
  <si>
    <t>③</t>
    <phoneticPr fontId="1"/>
  </si>
  <si>
    <t>市民スキー大会　リレー申込書</t>
    <rPh sb="0" eb="2">
      <t>シミン</t>
    </rPh>
    <rPh sb="5" eb="7">
      <t>タイカイ</t>
    </rPh>
    <rPh sb="11" eb="13">
      <t>モウシコミ</t>
    </rPh>
    <rPh sb="13" eb="14">
      <t>ショ</t>
    </rPh>
    <phoneticPr fontId="1"/>
  </si>
  <si>
    <t>チーム名</t>
    <rPh sb="3" eb="4">
      <t>メイ</t>
    </rPh>
    <phoneticPr fontId="1"/>
  </si>
  <si>
    <t>所属</t>
    <rPh sb="0" eb="2">
      <t>ショゾク</t>
    </rPh>
    <phoneticPr fontId="1"/>
  </si>
  <si>
    <t>組別</t>
    <rPh sb="0" eb="1">
      <t>クミ</t>
    </rPh>
    <rPh sb="1" eb="2">
      <t>ベツ</t>
    </rPh>
    <phoneticPr fontId="1"/>
  </si>
  <si>
    <t>No.</t>
    <phoneticPr fontId="1"/>
  </si>
  <si>
    <t>氏　　　　名</t>
    <rPh sb="0" eb="1">
      <t>シ</t>
    </rPh>
    <rPh sb="5" eb="6">
      <t>メイ</t>
    </rPh>
    <phoneticPr fontId="1"/>
  </si>
  <si>
    <t>フ　リ　ガ　ナ</t>
    <phoneticPr fontId="1"/>
  </si>
  <si>
    <t>年齢（学生は学年）</t>
    <rPh sb="0" eb="2">
      <t>ネンレイ</t>
    </rPh>
    <rPh sb="3" eb="5">
      <t>ガクセイ</t>
    </rPh>
    <rPh sb="6" eb="8">
      <t>ガクネン</t>
    </rPh>
    <phoneticPr fontId="1"/>
  </si>
  <si>
    <t>※小学男子・女子の部は親善スキー大会と違うチーム名にしてください。</t>
    <rPh sb="1" eb="2">
      <t>ショウ</t>
    </rPh>
    <rPh sb="2" eb="3">
      <t>ガク</t>
    </rPh>
    <rPh sb="3" eb="5">
      <t>ダンシ</t>
    </rPh>
    <rPh sb="6" eb="8">
      <t>ジョシ</t>
    </rPh>
    <rPh sb="9" eb="10">
      <t>ブ</t>
    </rPh>
    <rPh sb="11" eb="13">
      <t>シンゼン</t>
    </rPh>
    <rPh sb="16" eb="18">
      <t>タイカイ</t>
    </rPh>
    <rPh sb="19" eb="20">
      <t>チガ</t>
    </rPh>
    <rPh sb="24" eb="25">
      <t>メイ</t>
    </rPh>
    <phoneticPr fontId="1"/>
  </si>
  <si>
    <t>データor紙媒体で提出
※親善スキーリレー参加チーム以外にリレーに参加する場合は、市民スキーリレー個票を提出</t>
    <rPh sb="13" eb="15">
      <t>シンゼン</t>
    </rPh>
    <rPh sb="21" eb="23">
      <t>サンカ</t>
    </rPh>
    <rPh sb="26" eb="28">
      <t>イガイ</t>
    </rPh>
    <rPh sb="33" eb="35">
      <t>サンカ</t>
    </rPh>
    <rPh sb="37" eb="39">
      <t>バアイ</t>
    </rPh>
    <rPh sb="41" eb="43">
      <t>シミン</t>
    </rPh>
    <rPh sb="49" eb="51">
      <t>コヒョウ</t>
    </rPh>
    <rPh sb="52" eb="54">
      <t>テイシュツ</t>
    </rPh>
    <phoneticPr fontId="1"/>
  </si>
  <si>
    <t>③親善スキーリレー個票</t>
    <rPh sb="1" eb="3">
      <t>シンゼン</t>
    </rPh>
    <rPh sb="9" eb="11">
      <t>コヒョウ</t>
    </rPh>
    <phoneticPr fontId="1"/>
  </si>
  <si>
    <t>男女１部ずつ</t>
    <rPh sb="0" eb="2">
      <t>ダンジョ</t>
    </rPh>
    <rPh sb="3" eb="4">
      <t>ブ</t>
    </rPh>
    <phoneticPr fontId="1"/>
  </si>
  <si>
    <t>④市民スキーリレー個票</t>
    <rPh sb="1" eb="3">
      <t>シミン</t>
    </rPh>
    <rPh sb="9" eb="11">
      <t>コヒョウ</t>
    </rPh>
    <phoneticPr fontId="1"/>
  </si>
  <si>
    <t>（フリガナ）</t>
    <phoneticPr fontId="1"/>
  </si>
  <si>
    <t>チャレンジ</t>
    <phoneticPr fontId="1"/>
  </si>
  <si>
    <t>※参加チーム数を記入</t>
    <phoneticPr fontId="1"/>
  </si>
  <si>
    <t>一般　　 中学　 　小学男子　　 小学女子　 　チャレンジ</t>
    <rPh sb="0" eb="2">
      <t>イッパン</t>
    </rPh>
    <rPh sb="5" eb="7">
      <t>チュウガク</t>
    </rPh>
    <rPh sb="10" eb="12">
      <t>ショウガク</t>
    </rPh>
    <rPh sb="12" eb="14">
      <t>ダンシ</t>
    </rPh>
    <rPh sb="17" eb="18">
      <t>ショウ</t>
    </rPh>
    <rPh sb="18" eb="19">
      <t>ガク</t>
    </rPh>
    <rPh sb="19" eb="21">
      <t>ジョシ</t>
    </rPh>
    <phoneticPr fontId="1"/>
  </si>
  <si>
    <r>
      <t>※男子は</t>
    </r>
    <r>
      <rPr>
        <b/>
        <sz val="12"/>
        <color theme="1"/>
        <rFont val="ＭＳ Ｐゴシック"/>
        <family val="3"/>
        <charset val="128"/>
        <scheme val="minor"/>
      </rPr>
      <t>黒字</t>
    </r>
    <r>
      <rPr>
        <sz val="12"/>
        <color theme="1"/>
        <rFont val="ＭＳ Ｐゴシック"/>
        <family val="2"/>
        <charset val="128"/>
        <scheme val="minor"/>
      </rPr>
      <t>、女子は</t>
    </r>
    <r>
      <rPr>
        <b/>
        <sz val="12"/>
        <color rgb="FFFF0000"/>
        <rFont val="ＭＳ Ｐゴシック"/>
        <family val="3"/>
        <charset val="128"/>
        <scheme val="minor"/>
      </rPr>
      <t>赤字</t>
    </r>
    <r>
      <rPr>
        <sz val="12"/>
        <color theme="1"/>
        <rFont val="ＭＳ Ｐゴシック"/>
        <family val="3"/>
        <charset val="128"/>
        <scheme val="minor"/>
      </rPr>
      <t>で記入すること。リレーのみ参加する選手は備考欄に記入すること</t>
    </r>
    <rPh sb="1" eb="3">
      <t>ダンシ</t>
    </rPh>
    <rPh sb="4" eb="6">
      <t>クロジ</t>
    </rPh>
    <rPh sb="7" eb="9">
      <t>ジョシ</t>
    </rPh>
    <rPh sb="10" eb="12">
      <t>アカジ</t>
    </rPh>
    <rPh sb="13" eb="15">
      <t>キニュウ</t>
    </rPh>
    <phoneticPr fontId="1"/>
  </si>
  <si>
    <t>第72回市民スキー大会 第61回新潟県小学校親善スキー大会　小千谷大会　参加申込一覧表</t>
    <rPh sb="3" eb="4">
      <t>カイ</t>
    </rPh>
    <rPh sb="36" eb="38">
      <t>サンカ</t>
    </rPh>
    <rPh sb="38" eb="39">
      <t>モウ</t>
    </rPh>
    <rPh sb="39" eb="40">
      <t>コ</t>
    </rPh>
    <rPh sb="40" eb="42">
      <t>イチラン</t>
    </rPh>
    <rPh sb="42" eb="43">
      <t>ヒョウ</t>
    </rPh>
    <phoneticPr fontId="2"/>
  </si>
  <si>
    <t>第７２回市民スキー大会　第６１回新潟県小学校スキー大会　小千谷大会</t>
    <rPh sb="0" eb="1">
      <t>ダイ</t>
    </rPh>
    <rPh sb="3" eb="4">
      <t>カイ</t>
    </rPh>
    <rPh sb="4" eb="6">
      <t>シミン</t>
    </rPh>
    <rPh sb="9" eb="11">
      <t>タイカイ</t>
    </rPh>
    <rPh sb="12" eb="13">
      <t>ダイ</t>
    </rPh>
    <rPh sb="15" eb="16">
      <t>カイ</t>
    </rPh>
    <rPh sb="16" eb="19">
      <t>ニイガタケン</t>
    </rPh>
    <rPh sb="19" eb="22">
      <t>ショウガッコウ</t>
    </rPh>
    <rPh sb="25" eb="27">
      <t>タイカイ</t>
    </rPh>
    <rPh sb="28" eb="31">
      <t>オヂヤ</t>
    </rPh>
    <rPh sb="31" eb="33">
      <t>タイカイ</t>
    </rPh>
    <phoneticPr fontId="1"/>
  </si>
  <si>
    <t>小学3年</t>
    <rPh sb="0" eb="1">
      <t>ショウ</t>
    </rPh>
    <rPh sb="1" eb="2">
      <t>ガク</t>
    </rPh>
    <rPh sb="3" eb="4">
      <t>ネン</t>
    </rPh>
    <phoneticPr fontId="1"/>
  </si>
  <si>
    <t>昭和／平成／令和
　　　　　　　　　　　　　　年　　　　月　　　　日　　　　生まれ　　　　　</t>
    <rPh sb="0" eb="2">
      <t>ショウワ</t>
    </rPh>
    <rPh sb="3" eb="5">
      <t>ヘイセイ</t>
    </rPh>
    <rPh sb="6" eb="8">
      <t>レイワ</t>
    </rPh>
    <rPh sb="23" eb="24">
      <t>ネン</t>
    </rPh>
    <rPh sb="28" eb="29">
      <t>ガツ</t>
    </rPh>
    <rPh sb="33" eb="34">
      <t>ニチ</t>
    </rPh>
    <rPh sb="38" eb="39">
      <t>ウ</t>
    </rPh>
    <phoneticPr fontId="1"/>
  </si>
  <si>
    <t>高校・一般一部　　一般二部</t>
    <rPh sb="0" eb="2">
      <t>コウコウ</t>
    </rPh>
    <rPh sb="3" eb="5">
      <t>イッパン</t>
    </rPh>
    <rPh sb="5" eb="7">
      <t>イチブ</t>
    </rPh>
    <phoneticPr fontId="1"/>
  </si>
  <si>
    <t>高校・一般</t>
    <rPh sb="3" eb="5">
      <t>イッパン</t>
    </rPh>
    <phoneticPr fontId="1"/>
  </si>
  <si>
    <t>小学1・2年（男女混合）</t>
    <rPh sb="0" eb="2">
      <t>ショウガク</t>
    </rPh>
    <rPh sb="5" eb="6">
      <t>ネン</t>
    </rPh>
    <rPh sb="7" eb="11">
      <t>ダンジョコンゴウ</t>
    </rPh>
    <phoneticPr fontId="1"/>
  </si>
  <si>
    <t>※特別な支援が必要な方および「小学1・2年男女」の伴走する場合、伴走者氏名を備考欄に記入すること</t>
    <rPh sb="1" eb="3">
      <t>トクベツ</t>
    </rPh>
    <rPh sb="4" eb="6">
      <t>シエン</t>
    </rPh>
    <rPh sb="7" eb="9">
      <t>ヒツヨウ</t>
    </rPh>
    <rPh sb="10" eb="11">
      <t>カタ</t>
    </rPh>
    <rPh sb="15" eb="17">
      <t>ショウガク</t>
    </rPh>
    <rPh sb="20" eb="21">
      <t>ネン</t>
    </rPh>
    <rPh sb="21" eb="23">
      <t>ダンジョ</t>
    </rPh>
    <rPh sb="25" eb="27">
      <t>バンソウ</t>
    </rPh>
    <rPh sb="29" eb="31">
      <t>バアイ</t>
    </rPh>
    <rPh sb="32" eb="37">
      <t>バンソウシャシメイ</t>
    </rPh>
    <rPh sb="38" eb="41">
      <t>ビコウラン</t>
    </rPh>
    <rPh sb="42" eb="44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</si>
</sst>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"/>
  </numFmts>
  <fonts count="2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0.5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0.5"/>
      <color theme="1"/>
      <name val="ＭＳ 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4"/>
      <color rgb="FFFF0000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86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6" xfId="0" applyBorder="1">
      <alignment vertical="center"/>
    </xf>
    <xf numFmtId="0" fontId="10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0" fontId="0" fillId="0" borderId="13" xfId="0" applyBorder="1">
      <alignment vertical="center"/>
    </xf>
    <xf numFmtId="0" fontId="6" fillId="3" borderId="10" xfId="0" applyFont="1" applyFill="1" applyBorder="1">
      <alignment vertical="center"/>
    </xf>
    <xf numFmtId="0" fontId="0" fillId="0" borderId="21" xfId="0" applyBorder="1">
      <alignment vertical="center"/>
    </xf>
    <xf numFmtId="0" fontId="0" fillId="0" borderId="12" xfId="0" applyBorder="1">
      <alignment vertical="center"/>
    </xf>
    <xf numFmtId="0" fontId="9" fillId="3" borderId="11" xfId="0" applyFont="1" applyFill="1" applyBorder="1">
      <alignment vertical="center"/>
    </xf>
    <xf numFmtId="0" fontId="6" fillId="2" borderId="10" xfId="0" applyFont="1" applyFill="1" applyBorder="1">
      <alignment vertical="center"/>
    </xf>
    <xf numFmtId="0" fontId="9" fillId="2" borderId="11" xfId="0" applyFont="1" applyFill="1" applyBorder="1">
      <alignment vertical="center"/>
    </xf>
    <xf numFmtId="0" fontId="8" fillId="3" borderId="9" xfId="0" applyFont="1" applyFill="1" applyBorder="1">
      <alignment vertical="center"/>
    </xf>
    <xf numFmtId="0" fontId="8" fillId="2" borderId="9" xfId="0" applyFont="1" applyFill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0" fontId="18" fillId="0" borderId="0" xfId="0" applyFont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0" fillId="0" borderId="0" xfId="0" applyBorder="1" applyAlignment="1">
      <alignment horizontal="left" vertical="center"/>
    </xf>
    <xf numFmtId="0" fontId="8" fillId="0" borderId="9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23" xfId="0" applyBorder="1" applyAlignment="1">
      <alignment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6" xfId="0" applyFont="1" applyBorder="1" applyAlignment="1">
      <alignment horizontal="center" vertical="center" shrinkToFit="1"/>
    </xf>
    <xf numFmtId="0" fontId="14" fillId="0" borderId="25" xfId="0" applyFont="1" applyBorder="1" applyAlignment="1">
      <alignment horizontal="left" vertical="center" shrinkToFit="1"/>
    </xf>
    <xf numFmtId="0" fontId="0" fillId="0" borderId="25" xfId="0" applyBorder="1" applyAlignment="1">
      <alignment horizontal="left" vertical="center" shrinkToFit="1"/>
    </xf>
    <xf numFmtId="0" fontId="7" fillId="0" borderId="8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4" fillId="0" borderId="21" xfId="0" applyFont="1" applyBorder="1" applyAlignment="1">
      <alignment vertical="center" shrinkToFit="1"/>
    </xf>
    <xf numFmtId="0" fontId="0" fillId="0" borderId="6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19" fillId="0" borderId="0" xfId="0" applyFont="1" applyAlignment="1">
      <alignment vertical="center" shrinkToFit="1"/>
    </xf>
    <xf numFmtId="0" fontId="12" fillId="0" borderId="0" xfId="0" applyFont="1" applyBorder="1" applyAlignment="1">
      <alignment horizontal="left" vertical="center" shrinkToFit="1"/>
    </xf>
    <xf numFmtId="0" fontId="17" fillId="0" borderId="0" xfId="0" applyFont="1" applyBorder="1" applyAlignment="1">
      <alignment horizontal="right" vertical="center"/>
    </xf>
    <xf numFmtId="0" fontId="21" fillId="0" borderId="6" xfId="0" applyFont="1" applyBorder="1" applyAlignment="1">
      <alignment horizontal="center" vertical="center" shrinkToFit="1"/>
    </xf>
    <xf numFmtId="0" fontId="21" fillId="0" borderId="13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0" fillId="0" borderId="15" xfId="0" applyFont="1" applyBorder="1" applyAlignment="1">
      <alignment vertical="center" shrinkToFit="1"/>
    </xf>
    <xf numFmtId="0" fontId="21" fillId="0" borderId="15" xfId="0" applyFont="1" applyBorder="1" applyAlignment="1">
      <alignment horizontal="center" vertical="center" shrinkToFit="1"/>
    </xf>
    <xf numFmtId="0" fontId="0" fillId="0" borderId="13" xfId="0" applyFont="1" applyBorder="1" applyAlignment="1">
      <alignment vertical="center" shrinkToFit="1"/>
    </xf>
    <xf numFmtId="0" fontId="0" fillId="0" borderId="12" xfId="0" applyFill="1" applyBorder="1">
      <alignment vertical="center"/>
    </xf>
    <xf numFmtId="0" fontId="4" fillId="0" borderId="41" xfId="0" applyFont="1" applyBorder="1" applyAlignment="1">
      <alignment vertical="center"/>
    </xf>
    <xf numFmtId="0" fontId="23" fillId="0" borderId="0" xfId="0" applyFont="1" applyBorder="1" applyAlignment="1">
      <alignment horizontal="left" vertical="center" shrinkToFit="1"/>
    </xf>
    <xf numFmtId="0" fontId="0" fillId="0" borderId="0" xfId="0" applyBorder="1" applyAlignment="1">
      <alignment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8" xfId="0" applyFont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5" borderId="21" xfId="0" applyFill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9" fillId="0" borderId="0" xfId="0" applyFont="1" applyBorder="1" applyAlignment="1">
      <alignment horizontal="left" vertical="center" shrinkToFit="1"/>
    </xf>
    <xf numFmtId="0" fontId="9" fillId="0" borderId="54" xfId="0" applyFont="1" applyBorder="1" applyAlignment="1">
      <alignment horizontal="center" vertical="center" shrinkToFit="1"/>
    </xf>
    <xf numFmtId="0" fontId="9" fillId="0" borderId="54" xfId="0" applyFont="1" applyBorder="1" applyAlignment="1">
      <alignment horizontal="left" vertical="center" shrinkToFit="1"/>
    </xf>
    <xf numFmtId="0" fontId="0" fillId="0" borderId="15" xfId="0" applyBorder="1">
      <alignment vertical="center"/>
    </xf>
    <xf numFmtId="0" fontId="0" fillId="0" borderId="15" xfId="0" applyBorder="1" applyAlignment="1">
      <alignment vertical="center" shrinkToFit="1"/>
    </xf>
    <xf numFmtId="0" fontId="0" fillId="0" borderId="24" xfId="0" applyBorder="1" applyAlignment="1">
      <alignment vertical="center" shrinkToFit="1"/>
    </xf>
    <xf numFmtId="176" fontId="20" fillId="0" borderId="35" xfId="0" applyNumberFormat="1" applyFont="1" applyFill="1" applyBorder="1" applyAlignment="1">
      <alignment horizontal="center" vertical="center" shrinkToFit="1"/>
    </xf>
    <xf numFmtId="176" fontId="20" fillId="0" borderId="2" xfId="0" applyNumberFormat="1" applyFont="1" applyFill="1" applyBorder="1" applyAlignment="1">
      <alignment horizontal="center" vertical="center" shrinkToFit="1"/>
    </xf>
    <xf numFmtId="176" fontId="20" fillId="0" borderId="51" xfId="0" applyNumberFormat="1" applyFont="1" applyFill="1" applyBorder="1" applyAlignment="1">
      <alignment horizontal="center" vertical="center" shrinkToFit="1"/>
    </xf>
    <xf numFmtId="176" fontId="20" fillId="0" borderId="36" xfId="0" applyNumberFormat="1" applyFont="1" applyFill="1" applyBorder="1" applyAlignment="1">
      <alignment horizontal="center" vertical="center" shrinkToFit="1"/>
    </xf>
    <xf numFmtId="176" fontId="20" fillId="0" borderId="34" xfId="0" applyNumberFormat="1" applyFont="1" applyFill="1" applyBorder="1" applyAlignment="1">
      <alignment horizontal="center" vertical="center" shrinkToFit="1"/>
    </xf>
    <xf numFmtId="176" fontId="20" fillId="0" borderId="53" xfId="0" applyNumberFormat="1" applyFont="1" applyFill="1" applyBorder="1" applyAlignment="1">
      <alignment horizontal="center" vertical="center" shrinkToFit="1"/>
    </xf>
    <xf numFmtId="0" fontId="12" fillId="0" borderId="27" xfId="0" applyFont="1" applyBorder="1" applyAlignment="1">
      <alignment horizontal="center" vertical="center" shrinkToFit="1"/>
    </xf>
    <xf numFmtId="0" fontId="12" fillId="0" borderId="26" xfId="0" applyFont="1" applyBorder="1" applyAlignment="1">
      <alignment horizontal="center" vertical="center" shrinkToFit="1"/>
    </xf>
    <xf numFmtId="0" fontId="12" fillId="0" borderId="28" xfId="0" applyFont="1" applyBorder="1" applyAlignment="1">
      <alignment horizontal="center" vertical="center" shrinkToFit="1"/>
    </xf>
    <xf numFmtId="0" fontId="10" fillId="0" borderId="26" xfId="0" applyFont="1" applyBorder="1" applyAlignment="1">
      <alignment horizontal="center" vertical="center" shrinkToFit="1"/>
    </xf>
    <xf numFmtId="0" fontId="10" fillId="0" borderId="27" xfId="0" applyFont="1" applyBorder="1" applyAlignment="1">
      <alignment horizontal="center" vertical="center" shrinkToFit="1"/>
    </xf>
    <xf numFmtId="0" fontId="10" fillId="0" borderId="28" xfId="0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left" vertical="center" shrinkToFit="1"/>
    </xf>
    <xf numFmtId="0" fontId="8" fillId="0" borderId="0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13" fillId="4" borderId="31" xfId="0" applyFont="1" applyFill="1" applyBorder="1" applyAlignment="1">
      <alignment horizontal="center" vertical="center" shrinkToFit="1"/>
    </xf>
    <xf numFmtId="0" fontId="13" fillId="4" borderId="43" xfId="0" applyFont="1" applyFill="1" applyBorder="1" applyAlignment="1">
      <alignment horizontal="center" vertical="center" shrinkToFit="1"/>
    </xf>
    <xf numFmtId="0" fontId="13" fillId="4" borderId="40" xfId="0" applyFont="1" applyFill="1" applyBorder="1" applyAlignment="1">
      <alignment horizontal="center" vertical="center" shrinkToFit="1"/>
    </xf>
    <xf numFmtId="0" fontId="4" fillId="0" borderId="48" xfId="0" applyFont="1" applyBorder="1" applyAlignment="1">
      <alignment horizontal="center" vertical="center" shrinkToFit="1"/>
    </xf>
    <xf numFmtId="0" fontId="4" fillId="0" borderId="49" xfId="0" applyFont="1" applyBorder="1" applyAlignment="1">
      <alignment horizontal="center" vertical="center" shrinkToFit="1"/>
    </xf>
    <xf numFmtId="0" fontId="4" fillId="0" borderId="50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52" xfId="0" applyFont="1" applyBorder="1" applyAlignment="1">
      <alignment horizontal="center" vertical="center" shrinkToFit="1"/>
    </xf>
    <xf numFmtId="0" fontId="4" fillId="0" borderId="58" xfId="0" applyFont="1" applyBorder="1" applyAlignment="1">
      <alignment horizontal="center" vertical="center" shrinkToFit="1"/>
    </xf>
    <xf numFmtId="0" fontId="4" fillId="0" borderId="54" xfId="0" applyFont="1" applyBorder="1" applyAlignment="1">
      <alignment horizontal="center" vertical="center" shrinkToFit="1"/>
    </xf>
    <xf numFmtId="0" fontId="4" fillId="0" borderId="59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 shrinkToFit="1"/>
    </xf>
    <xf numFmtId="0" fontId="4" fillId="0" borderId="55" xfId="0" applyFont="1" applyBorder="1" applyAlignment="1">
      <alignment horizontal="center" vertical="center" shrinkToFit="1"/>
    </xf>
    <xf numFmtId="0" fontId="4" fillId="0" borderId="56" xfId="0" applyFont="1" applyBorder="1" applyAlignment="1">
      <alignment horizontal="center" vertical="center" shrinkToFit="1"/>
    </xf>
    <xf numFmtId="0" fontId="4" fillId="0" borderId="57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center" vertical="center" shrinkToFit="1"/>
    </xf>
    <xf numFmtId="0" fontId="17" fillId="0" borderId="0" xfId="0" applyFont="1" applyBorder="1" applyAlignment="1">
      <alignment horizontal="right" vertical="center"/>
    </xf>
    <xf numFmtId="0" fontId="4" fillId="0" borderId="45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left" vertical="center"/>
    </xf>
    <xf numFmtId="0" fontId="4" fillId="0" borderId="2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 shrinkToFit="1"/>
    </xf>
    <xf numFmtId="0" fontId="8" fillId="0" borderId="5" xfId="0" applyFont="1" applyBorder="1" applyAlignment="1">
      <alignment horizontal="left" vertical="center" shrinkToFit="1"/>
    </xf>
    <xf numFmtId="0" fontId="8" fillId="0" borderId="17" xfId="0" applyFont="1" applyBorder="1" applyAlignment="1">
      <alignment horizontal="left" vertical="center" shrinkToFit="1"/>
    </xf>
    <xf numFmtId="0" fontId="4" fillId="0" borderId="13" xfId="0" applyFont="1" applyBorder="1" applyAlignment="1">
      <alignment horizontal="left" vertical="center" shrinkToFit="1"/>
    </xf>
    <xf numFmtId="0" fontId="4" fillId="0" borderId="20" xfId="0" applyFont="1" applyBorder="1" applyAlignment="1">
      <alignment horizontal="left" vertical="center" shrinkToFit="1"/>
    </xf>
    <xf numFmtId="0" fontId="4" fillId="0" borderId="14" xfId="0" applyFont="1" applyBorder="1" applyAlignment="1">
      <alignment horizontal="left" vertical="center" shrinkToFit="1"/>
    </xf>
    <xf numFmtId="0" fontId="16" fillId="0" borderId="34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5" fillId="0" borderId="10" xfId="0" applyFont="1" applyBorder="1" applyAlignment="1">
      <alignment horizontal="left" vertical="center" shrinkToFit="1"/>
    </xf>
    <xf numFmtId="0" fontId="15" fillId="0" borderId="22" xfId="0" applyFont="1" applyBorder="1" applyAlignment="1">
      <alignment horizontal="left" vertical="center" shrinkToFit="1"/>
    </xf>
    <xf numFmtId="0" fontId="15" fillId="0" borderId="11" xfId="0" applyFont="1" applyBorder="1" applyAlignment="1">
      <alignment horizontal="left" vertical="center" shrinkToFit="1"/>
    </xf>
    <xf numFmtId="0" fontId="4" fillId="0" borderId="15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29" xfId="0" applyFont="1" applyBorder="1" applyAlignment="1">
      <alignment horizontal="left" vertical="center" shrinkToFit="1"/>
    </xf>
    <xf numFmtId="0" fontId="7" fillId="0" borderId="1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left" vertical="center" shrinkToFit="1"/>
    </xf>
    <xf numFmtId="0" fontId="0" fillId="0" borderId="17" xfId="0" applyFont="1" applyBorder="1" applyAlignment="1">
      <alignment horizontal="left" vertical="center" shrinkToFit="1"/>
    </xf>
    <xf numFmtId="0" fontId="8" fillId="0" borderId="3" xfId="0" applyFont="1" applyBorder="1" applyAlignment="1">
      <alignment horizontal="left" vertical="center" shrinkToFit="1"/>
    </xf>
    <xf numFmtId="0" fontId="8" fillId="0" borderId="16" xfId="0" applyFont="1" applyBorder="1" applyAlignment="1">
      <alignment horizontal="left" vertical="center" shrinkToFit="1"/>
    </xf>
    <xf numFmtId="0" fontId="22" fillId="0" borderId="15" xfId="0" applyFont="1" applyBorder="1" applyAlignment="1">
      <alignment horizontal="center" vertical="center" shrinkToFit="1"/>
    </xf>
    <xf numFmtId="0" fontId="22" fillId="0" borderId="4" xfId="0" applyFont="1" applyBorder="1" applyAlignment="1">
      <alignment horizontal="center" vertical="center" shrinkToFit="1"/>
    </xf>
    <xf numFmtId="0" fontId="0" fillId="0" borderId="8" xfId="0" applyBorder="1" applyAlignment="1">
      <alignment horizontal="left" vertical="center" wrapText="1" shrinkToFit="1"/>
    </xf>
    <xf numFmtId="0" fontId="0" fillId="0" borderId="7" xfId="0" applyBorder="1" applyAlignment="1">
      <alignment horizontal="left" vertical="center" shrinkToFit="1"/>
    </xf>
    <xf numFmtId="0" fontId="14" fillId="0" borderId="2" xfId="0" applyFont="1" applyBorder="1" applyAlignment="1">
      <alignment horizontal="left" vertical="center" shrinkToFit="1"/>
    </xf>
    <xf numFmtId="0" fontId="0" fillId="0" borderId="37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0" xfId="0" applyFont="1" applyBorder="1" applyAlignment="1">
      <alignment horizontal="left" vertical="center" shrinkToFit="1"/>
    </xf>
    <xf numFmtId="0" fontId="4" fillId="0" borderId="8" xfId="0" applyNumberFormat="1" applyFont="1" applyBorder="1" applyAlignment="1">
      <alignment horizontal="center" vertical="center" shrinkToFit="1"/>
    </xf>
    <xf numFmtId="0" fontId="4" fillId="0" borderId="5" xfId="0" applyNumberFormat="1" applyFont="1" applyBorder="1" applyAlignment="1">
      <alignment horizontal="center" vertical="center" shrinkToFit="1"/>
    </xf>
    <xf numFmtId="0" fontId="4" fillId="0" borderId="7" xfId="0" applyNumberFormat="1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0" xfId="0" applyBorder="1" applyAlignment="1">
      <alignment horizontal="left" vertical="center" shrinkToFit="1"/>
    </xf>
    <xf numFmtId="0" fontId="9" fillId="0" borderId="0" xfId="0" applyFont="1" applyBorder="1" applyAlignment="1">
      <alignment horizontal="left" vertical="center" shrinkToFit="1"/>
    </xf>
    <xf numFmtId="0" fontId="13" fillId="0" borderId="0" xfId="0" applyFont="1" applyBorder="1" applyAlignment="1">
      <alignment horizontal="left" vertical="center" shrinkToFit="1"/>
    </xf>
    <xf numFmtId="0" fontId="12" fillId="0" borderId="0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24" fillId="0" borderId="8" xfId="0" applyFont="1" applyBorder="1" applyAlignment="1">
      <alignment horizontal="center" vertical="center" shrinkToFit="1"/>
    </xf>
    <xf numFmtId="0" fontId="24" fillId="0" borderId="5" xfId="0" applyFont="1" applyBorder="1" applyAlignment="1">
      <alignment horizontal="center" vertical="center" shrinkToFit="1"/>
    </xf>
    <xf numFmtId="0" fontId="24" fillId="0" borderId="17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29" xfId="0" applyBorder="1" applyAlignment="1">
      <alignment horizontal="left" vertical="center" wrapText="1"/>
    </xf>
    <xf numFmtId="0" fontId="0" fillId="0" borderId="39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0" fillId="0" borderId="29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okamachi-sports.net/sat/pdf/2014/2014roller_ski_entry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3&#12473;&#12509;&#12540;&#12484;&#25391;&#33288;&#20418;/04&#31038;&#20250;&#20307;&#32946;&#12398;&#25391;&#33288;/02&#22823;&#20250;/2&#26376;&#12288;&#24066;&#27665;&#12473;&#12461;&#12540;&#22823;&#20250;/R1&#35242;&#21892;+&#24066;&#27665;&#22823;&#20250;/1_&#35201;&#38917;&#12539;&#30003;&#36796;&#26360;/&#24066;&#27665;&#12473;&#12461;&#12540;&#21442;&#21152;&#30003;&#36796;&#2636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nsyo-sv2\405&#29983;&#28079;&#23398;&#32722;&#35506;\03&#12473;&#12509;&#12540;&#12484;&#25391;&#33288;&#20418;\04&#31038;&#20250;&#20307;&#32946;&#12398;&#25391;&#33288;\02&#22823;&#20250;\2&#26376;&#12288;&#24066;&#27665;&#12473;&#12461;&#12540;&#22823;&#20250;\R1&#35242;&#21892;+&#24066;&#27665;&#22823;&#20250;\1_&#35201;&#38917;&#12539;&#30003;&#36796;&#26360;\&#24066;&#27665;&#12473;&#12461;&#12540;&#21442;&#21152;&#30003;&#36796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競技申込書"/>
      <sheetName val="宿泊申込書"/>
      <sheetName val="参加料計算"/>
    </sheetNames>
    <sheetDataSet>
      <sheetData sheetId="0">
        <row r="2">
          <cell r="S2" t="str">
            <v>十日町カップローラースキー大会</v>
          </cell>
        </row>
      </sheetData>
      <sheetData sheetId="1"/>
      <sheetData sheetId="2">
        <row r="1">
          <cell r="A1" t="str">
            <v>中越地区ジュニアクロスカントリースキー大会</v>
          </cell>
          <cell r="F1" t="str">
            <v>市民スキー選手権大会</v>
          </cell>
          <cell r="K1" t="str">
            <v>十日町クロスカントリースキー大会</v>
          </cell>
        </row>
        <row r="3">
          <cell r="A3" t="str">
            <v>カテゴリ</v>
          </cell>
          <cell r="B3" t="str">
            <v>参加料</v>
          </cell>
          <cell r="C3" t="str">
            <v>参加人数</v>
          </cell>
          <cell r="D3" t="str">
            <v>参加料計</v>
          </cell>
          <cell r="F3" t="str">
            <v>カテゴリ</v>
          </cell>
          <cell r="G3" t="str">
            <v>参加料</v>
          </cell>
          <cell r="H3" t="str">
            <v>参加人数</v>
          </cell>
          <cell r="I3" t="str">
            <v>参加料計</v>
          </cell>
          <cell r="L3" t="str">
            <v>カテゴリ</v>
          </cell>
          <cell r="M3" t="str">
            <v>参加料</v>
          </cell>
          <cell r="N3" t="str">
            <v>参加人数</v>
          </cell>
          <cell r="O3" t="str">
            <v>参加料計</v>
          </cell>
        </row>
        <row r="4">
          <cell r="A4" t="str">
            <v>中学3年男子 5㎞</v>
          </cell>
          <cell r="B4">
            <v>1000</v>
          </cell>
          <cell r="C4">
            <v>0</v>
          </cell>
          <cell r="D4">
            <v>0</v>
          </cell>
          <cell r="F4" t="str">
            <v>中学男子 5㎞</v>
          </cell>
          <cell r="G4">
            <v>1000</v>
          </cell>
          <cell r="H4">
            <v>0</v>
          </cell>
          <cell r="I4">
            <v>0</v>
          </cell>
          <cell r="L4" t="str">
            <v>成年男子</v>
          </cell>
          <cell r="M4">
            <v>4000</v>
          </cell>
          <cell r="N4">
            <v>0</v>
          </cell>
          <cell r="O4">
            <v>0</v>
          </cell>
        </row>
        <row r="5">
          <cell r="A5" t="str">
            <v>中学2年男子 5㎞</v>
          </cell>
          <cell r="B5">
            <v>1000</v>
          </cell>
          <cell r="C5">
            <v>0</v>
          </cell>
          <cell r="D5">
            <v>0</v>
          </cell>
          <cell r="F5" t="str">
            <v>小学6年男子 3㎞</v>
          </cell>
          <cell r="G5">
            <v>1000</v>
          </cell>
          <cell r="H5">
            <v>0</v>
          </cell>
          <cell r="I5">
            <v>0</v>
          </cell>
          <cell r="L5" t="str">
            <v>壮年男子</v>
          </cell>
          <cell r="M5">
            <v>4000</v>
          </cell>
          <cell r="N5">
            <v>0</v>
          </cell>
          <cell r="O5">
            <v>0</v>
          </cell>
        </row>
        <row r="6">
          <cell r="A6" t="str">
            <v>中学1年男子 5㎞</v>
          </cell>
          <cell r="B6">
            <v>1000</v>
          </cell>
          <cell r="C6">
            <v>0</v>
          </cell>
          <cell r="D6">
            <v>0</v>
          </cell>
          <cell r="F6" t="str">
            <v>小学5年男子 3㎞</v>
          </cell>
          <cell r="G6">
            <v>1000</v>
          </cell>
          <cell r="H6">
            <v>0</v>
          </cell>
          <cell r="I6">
            <v>0</v>
          </cell>
          <cell r="L6" t="str">
            <v>高校男子</v>
          </cell>
          <cell r="M6">
            <v>3000</v>
          </cell>
          <cell r="N6">
            <v>0</v>
          </cell>
          <cell r="O6">
            <v>0</v>
          </cell>
        </row>
        <row r="7">
          <cell r="A7" t="str">
            <v>小学6年男子 3㎞</v>
          </cell>
          <cell r="B7">
            <v>1000</v>
          </cell>
          <cell r="C7">
            <v>0</v>
          </cell>
          <cell r="D7">
            <v>0</v>
          </cell>
          <cell r="F7" t="str">
            <v>小学4年男子 2㎞</v>
          </cell>
          <cell r="G7">
            <v>1000</v>
          </cell>
          <cell r="H7">
            <v>0</v>
          </cell>
          <cell r="I7">
            <v>0</v>
          </cell>
          <cell r="L7" t="str">
            <v>中学男子</v>
          </cell>
          <cell r="M7">
            <v>2000</v>
          </cell>
          <cell r="N7">
            <v>0</v>
          </cell>
          <cell r="O7">
            <v>0</v>
          </cell>
        </row>
        <row r="8">
          <cell r="A8" t="str">
            <v>小学5年男子 3㎞</v>
          </cell>
          <cell r="B8">
            <v>1000</v>
          </cell>
          <cell r="C8">
            <v>0</v>
          </cell>
          <cell r="D8">
            <v>0</v>
          </cell>
          <cell r="F8" t="str">
            <v>小学3年男子 2㎞</v>
          </cell>
          <cell r="G8">
            <v>1000</v>
          </cell>
          <cell r="H8">
            <v>0</v>
          </cell>
          <cell r="I8">
            <v>0</v>
          </cell>
          <cell r="L8" t="str">
            <v>小学男子</v>
          </cell>
          <cell r="M8">
            <v>2000</v>
          </cell>
          <cell r="N8">
            <v>0</v>
          </cell>
          <cell r="O8">
            <v>0</v>
          </cell>
        </row>
        <row r="9">
          <cell r="A9" t="str">
            <v>小学4年以下男子 2㎞</v>
          </cell>
          <cell r="B9">
            <v>1000</v>
          </cell>
          <cell r="C9">
            <v>0</v>
          </cell>
          <cell r="D9">
            <v>0</v>
          </cell>
          <cell r="F9" t="str">
            <v>小学2年以下男子 1㎞</v>
          </cell>
          <cell r="G9">
            <v>1000</v>
          </cell>
          <cell r="H9">
            <v>0</v>
          </cell>
          <cell r="I9">
            <v>0</v>
          </cell>
          <cell r="L9" t="str">
            <v>成年女子</v>
          </cell>
          <cell r="M9">
            <v>4000</v>
          </cell>
          <cell r="N9">
            <v>0</v>
          </cell>
          <cell r="O9">
            <v>0</v>
          </cell>
        </row>
        <row r="10">
          <cell r="A10" t="str">
            <v>中学3年女子 3㎞</v>
          </cell>
          <cell r="B10">
            <v>1000</v>
          </cell>
          <cell r="C10">
            <v>0</v>
          </cell>
          <cell r="D10">
            <v>0</v>
          </cell>
          <cell r="F10" t="str">
            <v>中学女子 3㎞</v>
          </cell>
          <cell r="G10">
            <v>1000</v>
          </cell>
          <cell r="H10">
            <v>0</v>
          </cell>
          <cell r="I10">
            <v>0</v>
          </cell>
          <cell r="L10" t="str">
            <v>壮年女子</v>
          </cell>
          <cell r="M10">
            <v>4000</v>
          </cell>
          <cell r="N10">
            <v>0</v>
          </cell>
          <cell r="O10">
            <v>0</v>
          </cell>
        </row>
        <row r="11">
          <cell r="A11" t="str">
            <v>中学2年女子 3㎞</v>
          </cell>
          <cell r="B11">
            <v>1000</v>
          </cell>
          <cell r="C11">
            <v>0</v>
          </cell>
          <cell r="D11">
            <v>0</v>
          </cell>
          <cell r="F11" t="str">
            <v>小学6年女子 3㎞</v>
          </cell>
          <cell r="G11">
            <v>1000</v>
          </cell>
          <cell r="H11">
            <v>0</v>
          </cell>
          <cell r="I11">
            <v>0</v>
          </cell>
          <cell r="L11" t="str">
            <v>高校女子</v>
          </cell>
          <cell r="M11">
            <v>3000</v>
          </cell>
          <cell r="N11">
            <v>0</v>
          </cell>
          <cell r="O11">
            <v>0</v>
          </cell>
        </row>
        <row r="12">
          <cell r="A12" t="str">
            <v>中学1年女子 3㎞</v>
          </cell>
          <cell r="B12">
            <v>1000</v>
          </cell>
          <cell r="C12">
            <v>0</v>
          </cell>
          <cell r="D12">
            <v>0</v>
          </cell>
          <cell r="F12" t="str">
            <v>小学5年女子 3㎞</v>
          </cell>
          <cell r="G12">
            <v>1000</v>
          </cell>
          <cell r="H12">
            <v>0</v>
          </cell>
          <cell r="I12">
            <v>0</v>
          </cell>
          <cell r="L12" t="str">
            <v>中学女子</v>
          </cell>
          <cell r="M12">
            <v>2000</v>
          </cell>
          <cell r="N12">
            <v>0</v>
          </cell>
          <cell r="O12">
            <v>0</v>
          </cell>
        </row>
        <row r="13">
          <cell r="A13" t="str">
            <v>小学6年女子 3㎞</v>
          </cell>
          <cell r="B13">
            <v>1000</v>
          </cell>
          <cell r="C13">
            <v>0</v>
          </cell>
          <cell r="D13">
            <v>0</v>
          </cell>
          <cell r="F13" t="str">
            <v>小学4年女子 2㎞</v>
          </cell>
          <cell r="G13">
            <v>1000</v>
          </cell>
          <cell r="H13">
            <v>0</v>
          </cell>
          <cell r="I13">
            <v>0</v>
          </cell>
          <cell r="L13" t="str">
            <v>小学女子</v>
          </cell>
          <cell r="M13">
            <v>2000</v>
          </cell>
          <cell r="N13">
            <v>0</v>
          </cell>
          <cell r="O13">
            <v>0</v>
          </cell>
        </row>
        <row r="14">
          <cell r="A14" t="str">
            <v>小学5年女子 3㎞</v>
          </cell>
          <cell r="B14">
            <v>1000</v>
          </cell>
          <cell r="C14">
            <v>0</v>
          </cell>
          <cell r="D14">
            <v>0</v>
          </cell>
          <cell r="F14" t="str">
            <v>小学3年女子 2㎞</v>
          </cell>
          <cell r="G14">
            <v>1000</v>
          </cell>
          <cell r="H14">
            <v>0</v>
          </cell>
          <cell r="I14">
            <v>0</v>
          </cell>
          <cell r="L14" t="str">
            <v>合　　　計</v>
          </cell>
          <cell r="N14">
            <v>0</v>
          </cell>
          <cell r="O14">
            <v>0</v>
          </cell>
        </row>
        <row r="15">
          <cell r="A15" t="str">
            <v>小学4年以下女子 2㎞</v>
          </cell>
          <cell r="B15">
            <v>1000</v>
          </cell>
          <cell r="C15">
            <v>0</v>
          </cell>
          <cell r="D15">
            <v>0</v>
          </cell>
          <cell r="F15" t="str">
            <v>小学2年以下女子 1㎞</v>
          </cell>
          <cell r="G15">
            <v>1000</v>
          </cell>
          <cell r="H15">
            <v>0</v>
          </cell>
          <cell r="I15">
            <v>0</v>
          </cell>
        </row>
        <row r="16">
          <cell r="A16" t="str">
            <v>合　　　計</v>
          </cell>
          <cell r="C16">
            <v>0</v>
          </cell>
          <cell r="D16">
            <v>0</v>
          </cell>
          <cell r="F16" t="str">
            <v>合　　　計</v>
          </cell>
          <cell r="H16">
            <v>0</v>
          </cell>
          <cell r="I16">
            <v>0</v>
          </cell>
        </row>
        <row r="22">
          <cell r="A22" t="str">
            <v>カテゴリ</v>
          </cell>
          <cell r="B22" t="str">
            <v>参加料</v>
          </cell>
          <cell r="C22" t="str">
            <v>参加人数</v>
          </cell>
          <cell r="D22" t="str">
            <v>参加料計</v>
          </cell>
        </row>
        <row r="23">
          <cell r="A23" t="str">
            <v>大学・成年男子 10㎞</v>
          </cell>
          <cell r="B23">
            <v>1000</v>
          </cell>
          <cell r="C23">
            <v>0</v>
          </cell>
          <cell r="D23">
            <v>0</v>
          </cell>
        </row>
        <row r="24">
          <cell r="A24" t="str">
            <v>高校男子 10㎞</v>
          </cell>
          <cell r="B24">
            <v>1000</v>
          </cell>
          <cell r="C24">
            <v>0</v>
          </cell>
          <cell r="D24">
            <v>0</v>
          </cell>
        </row>
        <row r="25">
          <cell r="A25" t="str">
            <v>中学2・3年男子 7㎞</v>
          </cell>
          <cell r="B25">
            <v>1000</v>
          </cell>
          <cell r="C25">
            <v>0</v>
          </cell>
          <cell r="D25">
            <v>0</v>
          </cell>
        </row>
        <row r="26">
          <cell r="A26" t="str">
            <v>中学1年男子 7㎞</v>
          </cell>
          <cell r="B26">
            <v>1000</v>
          </cell>
          <cell r="C26">
            <v>0</v>
          </cell>
          <cell r="D26">
            <v>0</v>
          </cell>
        </row>
        <row r="27">
          <cell r="A27" t="str">
            <v>小学男子 3㎞</v>
          </cell>
          <cell r="B27">
            <v>1000</v>
          </cell>
          <cell r="C27">
            <v>0</v>
          </cell>
          <cell r="D27">
            <v>0</v>
          </cell>
        </row>
        <row r="28">
          <cell r="A28" t="str">
            <v>大学・成年女子 5㎞</v>
          </cell>
          <cell r="B28">
            <v>1000</v>
          </cell>
          <cell r="C28">
            <v>0</v>
          </cell>
          <cell r="D28">
            <v>0</v>
          </cell>
        </row>
        <row r="29">
          <cell r="A29" t="str">
            <v>高校女子 5㎞</v>
          </cell>
          <cell r="B29">
            <v>1000</v>
          </cell>
          <cell r="C29">
            <v>0</v>
          </cell>
          <cell r="D29">
            <v>0</v>
          </cell>
        </row>
        <row r="30">
          <cell r="A30" t="str">
            <v>中学2・3年女子 5㎞</v>
          </cell>
          <cell r="B30">
            <v>1000</v>
          </cell>
          <cell r="C30">
            <v>0</v>
          </cell>
          <cell r="D30">
            <v>0</v>
          </cell>
        </row>
        <row r="31">
          <cell r="A31" t="str">
            <v>中学1年女子 5㎞</v>
          </cell>
          <cell r="B31">
            <v>1000</v>
          </cell>
          <cell r="C31">
            <v>0</v>
          </cell>
          <cell r="D31">
            <v>0</v>
          </cell>
        </row>
        <row r="32">
          <cell r="A32" t="str">
            <v>小学女子 3㎞</v>
          </cell>
          <cell r="B32">
            <v>1000</v>
          </cell>
          <cell r="C32">
            <v>0</v>
          </cell>
          <cell r="D32">
            <v>0</v>
          </cell>
        </row>
        <row r="33">
          <cell r="A33" t="str">
            <v>合　　　計</v>
          </cell>
          <cell r="C33">
            <v>0</v>
          </cell>
          <cell r="D33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①参加申込一覧表"/>
      <sheetName val="②【個人】個人レース個票"/>
      <sheetName val="③【リレー】市民スキー"/>
      <sheetName val="提出書類"/>
    </sheetNames>
    <sheetDataSet>
      <sheetData sheetId="0">
        <row r="3">
          <cell r="D3"/>
        </row>
        <row r="13">
          <cell r="B13"/>
          <cell r="C13" t="str">
            <v/>
          </cell>
          <cell r="D13"/>
          <cell r="E13"/>
        </row>
        <row r="14">
          <cell r="B14"/>
          <cell r="C14" t="str">
            <v/>
          </cell>
          <cell r="D14"/>
          <cell r="E14"/>
        </row>
        <row r="15">
          <cell r="B15"/>
          <cell r="C15" t="str">
            <v/>
          </cell>
          <cell r="D15"/>
          <cell r="E15"/>
        </row>
        <row r="16">
          <cell r="B16"/>
          <cell r="C16" t="str">
            <v/>
          </cell>
          <cell r="D16"/>
          <cell r="E16"/>
        </row>
        <row r="17">
          <cell r="B17"/>
          <cell r="C17" t="str">
            <v/>
          </cell>
          <cell r="D17"/>
          <cell r="E17"/>
        </row>
        <row r="18">
          <cell r="B18"/>
          <cell r="C18" t="str">
            <v/>
          </cell>
          <cell r="D18"/>
          <cell r="E18"/>
        </row>
        <row r="19">
          <cell r="B19"/>
          <cell r="C19" t="str">
            <v/>
          </cell>
          <cell r="D19"/>
          <cell r="E19"/>
        </row>
        <row r="20">
          <cell r="B20"/>
          <cell r="C20" t="str">
            <v/>
          </cell>
          <cell r="D20"/>
          <cell r="E20"/>
        </row>
        <row r="21">
          <cell r="B21"/>
          <cell r="C21" t="str">
            <v/>
          </cell>
          <cell r="D21"/>
          <cell r="E21"/>
        </row>
        <row r="22">
          <cell r="B22"/>
          <cell r="C22" t="str">
            <v/>
          </cell>
          <cell r="D22"/>
          <cell r="E22"/>
        </row>
        <row r="23">
          <cell r="B23"/>
          <cell r="C23" t="str">
            <v/>
          </cell>
          <cell r="D23"/>
          <cell r="E23"/>
        </row>
        <row r="24">
          <cell r="B24"/>
          <cell r="C24" t="str">
            <v/>
          </cell>
          <cell r="D24"/>
          <cell r="E24"/>
        </row>
        <row r="25">
          <cell r="B25"/>
          <cell r="C25" t="str">
            <v/>
          </cell>
          <cell r="D25"/>
          <cell r="E25"/>
        </row>
        <row r="26">
          <cell r="B26"/>
          <cell r="C26" t="str">
            <v/>
          </cell>
          <cell r="D26"/>
          <cell r="E26"/>
        </row>
        <row r="27">
          <cell r="B27"/>
          <cell r="C27" t="str">
            <v/>
          </cell>
          <cell r="D27"/>
          <cell r="E27"/>
        </row>
        <row r="28">
          <cell r="B28"/>
          <cell r="C28" t="str">
            <v/>
          </cell>
          <cell r="D28"/>
          <cell r="E28"/>
        </row>
        <row r="29">
          <cell r="B29"/>
          <cell r="C29" t="str">
            <v/>
          </cell>
          <cell r="D29"/>
          <cell r="E29"/>
        </row>
        <row r="30">
          <cell r="B30"/>
          <cell r="C30" t="str">
            <v/>
          </cell>
          <cell r="D30"/>
          <cell r="E30"/>
        </row>
        <row r="31">
          <cell r="B31"/>
          <cell r="C31" t="str">
            <v/>
          </cell>
          <cell r="D31"/>
          <cell r="E31"/>
        </row>
        <row r="32">
          <cell r="B32"/>
          <cell r="C32" t="str">
            <v/>
          </cell>
          <cell r="D32"/>
          <cell r="E32"/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①参加申込一覧表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abSelected="1" view="pageBreakPreview" zoomScaleNormal="100" zoomScaleSheetLayoutView="100" zoomScalePageLayoutView="80" workbookViewId="0">
      <selection activeCell="D29" sqref="D29"/>
    </sheetView>
  </sheetViews>
  <sheetFormatPr defaultRowHeight="17.25" x14ac:dyDescent="0.15"/>
  <cols>
    <col min="1" max="1" width="5.25" style="1" customWidth="1"/>
    <col min="2" max="3" width="15.375" style="1" customWidth="1"/>
    <col min="4" max="4" width="9.5" style="1" customWidth="1"/>
    <col min="5" max="5" width="13.625" style="1" customWidth="1"/>
    <col min="6" max="6" width="6.125" style="1" customWidth="1"/>
    <col min="7" max="7" width="9.5" style="1" customWidth="1"/>
    <col min="8" max="8" width="3.5" style="1" customWidth="1"/>
    <col min="9" max="9" width="5.625" style="1" customWidth="1"/>
    <col min="10" max="11" width="5.125" style="1" customWidth="1"/>
    <col min="12" max="12" width="9" style="1"/>
    <col min="13" max="13" width="21.625" style="1" customWidth="1"/>
    <col min="14" max="14" width="14.75" style="1" customWidth="1"/>
    <col min="15" max="15" width="9" style="1"/>
    <col min="16" max="16" width="21.5" style="1" customWidth="1"/>
    <col min="17" max="17" width="12.5" style="1" customWidth="1"/>
    <col min="18" max="16384" width="9" style="1"/>
  </cols>
  <sheetData>
    <row r="1" spans="1:13" ht="30" customHeight="1" thickBot="1" x14ac:dyDescent="0.2">
      <c r="A1" s="22" t="s">
        <v>23</v>
      </c>
      <c r="B1" s="135" t="s">
        <v>83</v>
      </c>
      <c r="C1" s="135"/>
      <c r="D1" s="135"/>
      <c r="E1" s="135"/>
      <c r="F1" s="135"/>
      <c r="G1" s="135"/>
      <c r="H1" s="135"/>
      <c r="I1" s="135"/>
      <c r="J1" s="135"/>
      <c r="K1" s="135"/>
    </row>
    <row r="2" spans="1:13" x14ac:dyDescent="0.15">
      <c r="A2" s="136" t="s">
        <v>0</v>
      </c>
      <c r="B2" s="137"/>
      <c r="C2" s="17" t="s">
        <v>27</v>
      </c>
      <c r="D2" s="140"/>
      <c r="E2" s="140"/>
      <c r="F2" s="140"/>
      <c r="G2" s="140"/>
      <c r="H2" s="140"/>
      <c r="I2" s="140"/>
      <c r="J2" s="141"/>
      <c r="K2" s="142"/>
    </row>
    <row r="3" spans="1:13" ht="27" customHeight="1" x14ac:dyDescent="0.15">
      <c r="A3" s="138"/>
      <c r="B3" s="139"/>
      <c r="C3" s="18" t="s">
        <v>32</v>
      </c>
      <c r="D3" s="143"/>
      <c r="E3" s="143"/>
      <c r="F3" s="143"/>
      <c r="G3" s="143"/>
      <c r="H3" s="143"/>
      <c r="I3" s="143"/>
      <c r="J3" s="144"/>
      <c r="K3" s="145"/>
    </row>
    <row r="4" spans="1:13" ht="21" customHeight="1" x14ac:dyDescent="0.15">
      <c r="A4" s="138"/>
      <c r="B4" s="139"/>
      <c r="C4" s="146" t="s">
        <v>33</v>
      </c>
      <c r="D4" s="39" t="s">
        <v>28</v>
      </c>
      <c r="E4" s="148"/>
      <c r="F4" s="148"/>
      <c r="G4" s="148"/>
      <c r="H4" s="148"/>
      <c r="I4" s="148"/>
      <c r="J4" s="148"/>
      <c r="K4" s="149"/>
    </row>
    <row r="5" spans="1:13" ht="22.5" customHeight="1" x14ac:dyDescent="0.15">
      <c r="A5" s="138"/>
      <c r="B5" s="139"/>
      <c r="C5" s="147"/>
      <c r="D5" s="150"/>
      <c r="E5" s="150"/>
      <c r="F5" s="150"/>
      <c r="G5" s="150"/>
      <c r="H5" s="150"/>
      <c r="I5" s="150"/>
      <c r="J5" s="150"/>
      <c r="K5" s="151"/>
    </row>
    <row r="6" spans="1:13" ht="19.5" customHeight="1" x14ac:dyDescent="0.15">
      <c r="A6" s="138"/>
      <c r="B6" s="139"/>
      <c r="C6" s="146" t="s">
        <v>31</v>
      </c>
      <c r="D6" s="40" t="s">
        <v>1</v>
      </c>
      <c r="E6" s="130"/>
      <c r="F6" s="130"/>
      <c r="G6" s="41" t="s">
        <v>29</v>
      </c>
      <c r="H6" s="130"/>
      <c r="I6" s="130"/>
      <c r="J6" s="130"/>
      <c r="K6" s="131"/>
    </row>
    <row r="7" spans="1:13" ht="19.5" customHeight="1" x14ac:dyDescent="0.15">
      <c r="A7" s="138"/>
      <c r="B7" s="139"/>
      <c r="C7" s="147"/>
      <c r="D7" s="40" t="s">
        <v>30</v>
      </c>
      <c r="E7" s="130"/>
      <c r="F7" s="130"/>
      <c r="G7" s="130"/>
      <c r="H7" s="130"/>
      <c r="I7" s="130"/>
      <c r="J7" s="130"/>
      <c r="K7" s="131"/>
    </row>
    <row r="8" spans="1:13" x14ac:dyDescent="0.15">
      <c r="A8" s="125" t="s">
        <v>35</v>
      </c>
      <c r="B8" s="126"/>
      <c r="C8" s="52" t="s">
        <v>27</v>
      </c>
      <c r="D8" s="129"/>
      <c r="E8" s="130"/>
      <c r="F8" s="130"/>
      <c r="G8" s="130"/>
      <c r="H8" s="130"/>
      <c r="I8" s="130"/>
      <c r="J8" s="130"/>
      <c r="K8" s="131"/>
    </row>
    <row r="9" spans="1:13" ht="27" customHeight="1" thickBot="1" x14ac:dyDescent="0.2">
      <c r="A9" s="127"/>
      <c r="B9" s="128"/>
      <c r="C9" s="19" t="s">
        <v>34</v>
      </c>
      <c r="D9" s="132"/>
      <c r="E9" s="132"/>
      <c r="F9" s="132"/>
      <c r="G9" s="132"/>
      <c r="H9" s="132"/>
      <c r="I9" s="132"/>
      <c r="J9" s="133"/>
      <c r="K9" s="134"/>
    </row>
    <row r="10" spans="1:13" ht="6.75" customHeight="1" x14ac:dyDescent="0.15">
      <c r="B10" s="16"/>
      <c r="C10" s="15"/>
      <c r="D10" s="117"/>
      <c r="E10" s="117"/>
      <c r="F10" s="117"/>
      <c r="G10" s="117"/>
      <c r="H10" s="117"/>
      <c r="I10" s="117"/>
      <c r="J10" s="117"/>
      <c r="K10" s="117"/>
    </row>
    <row r="11" spans="1:13" ht="21" customHeight="1" thickBot="1" x14ac:dyDescent="0.2">
      <c r="A11" s="120" t="s">
        <v>43</v>
      </c>
      <c r="B11" s="120"/>
      <c r="C11" s="120"/>
      <c r="D11" s="120"/>
      <c r="E11" s="120"/>
      <c r="F11" s="120"/>
      <c r="G11" s="120"/>
      <c r="H11" s="47"/>
      <c r="I11" s="120" t="s">
        <v>54</v>
      </c>
      <c r="J11" s="120"/>
      <c r="K11" s="120"/>
    </row>
    <row r="12" spans="1:13" ht="20.25" customHeight="1" x14ac:dyDescent="0.15">
      <c r="A12" s="25" t="s">
        <v>2</v>
      </c>
      <c r="B12" s="26" t="s">
        <v>41</v>
      </c>
      <c r="C12" s="26" t="s">
        <v>27</v>
      </c>
      <c r="D12" s="27" t="s">
        <v>3</v>
      </c>
      <c r="E12" s="28" t="s">
        <v>50</v>
      </c>
      <c r="F12" s="121" t="s">
        <v>63</v>
      </c>
      <c r="G12" s="122"/>
      <c r="H12" s="57"/>
      <c r="I12" s="118" t="s">
        <v>55</v>
      </c>
      <c r="J12" s="110"/>
      <c r="K12" s="119"/>
      <c r="M12" s="1" t="s">
        <v>44</v>
      </c>
    </row>
    <row r="13" spans="1:13" s="29" customFormat="1" ht="20.25" customHeight="1" x14ac:dyDescent="0.15">
      <c r="A13" s="42">
        <v>1</v>
      </c>
      <c r="B13" s="43"/>
      <c r="C13" s="48" t="str">
        <f>PHONETIC(B13)</f>
        <v/>
      </c>
      <c r="D13" s="48"/>
      <c r="E13" s="48"/>
      <c r="F13" s="123"/>
      <c r="G13" s="124"/>
      <c r="H13" s="57"/>
      <c r="I13" s="102"/>
      <c r="J13" s="103"/>
      <c r="K13" s="104"/>
      <c r="M13" s="45" t="s">
        <v>45</v>
      </c>
    </row>
    <row r="14" spans="1:13" s="29" customFormat="1" ht="20.25" customHeight="1" x14ac:dyDescent="0.15">
      <c r="A14" s="42">
        <v>2</v>
      </c>
      <c r="B14" s="43"/>
      <c r="C14" s="48" t="str">
        <f t="shared" ref="C14:C32" si="0">PHONETIC(B14)</f>
        <v/>
      </c>
      <c r="D14" s="48"/>
      <c r="E14" s="48"/>
      <c r="F14" s="92"/>
      <c r="G14" s="93"/>
      <c r="H14" s="57"/>
      <c r="I14" s="114" t="s">
        <v>56</v>
      </c>
      <c r="J14" s="115"/>
      <c r="K14" s="116"/>
    </row>
    <row r="15" spans="1:13" s="29" customFormat="1" ht="20.25" customHeight="1" x14ac:dyDescent="0.15">
      <c r="A15" s="42">
        <v>3</v>
      </c>
      <c r="B15" s="43"/>
      <c r="C15" s="48" t="str">
        <f t="shared" si="0"/>
        <v/>
      </c>
      <c r="D15" s="48"/>
      <c r="E15" s="48"/>
      <c r="F15" s="92"/>
      <c r="G15" s="93"/>
      <c r="H15" s="57"/>
      <c r="I15" s="102"/>
      <c r="J15" s="103"/>
      <c r="K15" s="104"/>
    </row>
    <row r="16" spans="1:13" s="29" customFormat="1" ht="20.25" customHeight="1" x14ac:dyDescent="0.15">
      <c r="A16" s="42">
        <v>4</v>
      </c>
      <c r="B16" s="43"/>
      <c r="C16" s="48" t="str">
        <f t="shared" si="0"/>
        <v/>
      </c>
      <c r="D16" s="48"/>
      <c r="E16" s="48"/>
      <c r="F16" s="92"/>
      <c r="G16" s="93"/>
      <c r="H16" s="57"/>
      <c r="I16" s="105" t="s">
        <v>57</v>
      </c>
      <c r="J16" s="96"/>
      <c r="K16" s="106"/>
    </row>
    <row r="17" spans="1:17" s="29" customFormat="1" ht="20.25" customHeight="1" x14ac:dyDescent="0.15">
      <c r="A17" s="42">
        <v>5</v>
      </c>
      <c r="B17" s="43"/>
      <c r="C17" s="48" t="str">
        <f t="shared" si="0"/>
        <v/>
      </c>
      <c r="D17" s="48"/>
      <c r="E17" s="48"/>
      <c r="F17" s="92"/>
      <c r="G17" s="93"/>
      <c r="H17" s="57"/>
      <c r="I17" s="102"/>
      <c r="J17" s="103"/>
      <c r="K17" s="104"/>
    </row>
    <row r="18" spans="1:17" s="29" customFormat="1" ht="20.25" customHeight="1" x14ac:dyDescent="0.15">
      <c r="A18" s="42">
        <v>6</v>
      </c>
      <c r="B18" s="43"/>
      <c r="C18" s="48" t="str">
        <f t="shared" si="0"/>
        <v/>
      </c>
      <c r="D18" s="48"/>
      <c r="E18" s="48"/>
      <c r="F18" s="92"/>
      <c r="G18" s="93"/>
      <c r="H18" s="57"/>
      <c r="I18" s="111" t="s">
        <v>58</v>
      </c>
      <c r="J18" s="112"/>
      <c r="K18" s="113"/>
    </row>
    <row r="19" spans="1:17" s="29" customFormat="1" ht="20.25" customHeight="1" x14ac:dyDescent="0.15">
      <c r="A19" s="42">
        <v>7</v>
      </c>
      <c r="B19" s="43"/>
      <c r="C19" s="48" t="str">
        <f t="shared" si="0"/>
        <v/>
      </c>
      <c r="D19" s="48"/>
      <c r="E19" s="48"/>
      <c r="F19" s="92"/>
      <c r="G19" s="93"/>
      <c r="H19" s="57"/>
      <c r="I19" s="102"/>
      <c r="J19" s="103"/>
      <c r="K19" s="104"/>
    </row>
    <row r="20" spans="1:17" s="29" customFormat="1" ht="20.25" customHeight="1" x14ac:dyDescent="0.15">
      <c r="A20" s="42">
        <v>8</v>
      </c>
      <c r="B20" s="43"/>
      <c r="C20" s="48" t="str">
        <f t="shared" si="0"/>
        <v/>
      </c>
      <c r="D20" s="48"/>
      <c r="E20" s="48"/>
      <c r="F20" s="92"/>
      <c r="G20" s="93"/>
      <c r="H20" s="57"/>
      <c r="I20" s="111" t="s">
        <v>59</v>
      </c>
      <c r="J20" s="112"/>
      <c r="K20" s="113"/>
    </row>
    <row r="21" spans="1:17" s="29" customFormat="1" ht="20.25" customHeight="1" x14ac:dyDescent="0.15">
      <c r="A21" s="42">
        <v>9</v>
      </c>
      <c r="B21" s="43"/>
      <c r="C21" s="48" t="str">
        <f t="shared" si="0"/>
        <v/>
      </c>
      <c r="D21" s="48"/>
      <c r="E21" s="48"/>
      <c r="F21" s="92"/>
      <c r="G21" s="93"/>
      <c r="H21" s="57"/>
      <c r="I21" s="102"/>
      <c r="J21" s="103"/>
      <c r="K21" s="104"/>
    </row>
    <row r="22" spans="1:17" s="29" customFormat="1" ht="20.25" customHeight="1" x14ac:dyDescent="0.15">
      <c r="A22" s="42">
        <v>10</v>
      </c>
      <c r="B22" s="43"/>
      <c r="C22" s="48" t="str">
        <f t="shared" si="0"/>
        <v/>
      </c>
      <c r="D22" s="48"/>
      <c r="E22" s="48"/>
      <c r="F22" s="92"/>
      <c r="G22" s="93"/>
      <c r="H22" s="57"/>
      <c r="I22" s="111" t="s">
        <v>60</v>
      </c>
      <c r="J22" s="112"/>
      <c r="K22" s="113"/>
    </row>
    <row r="23" spans="1:17" s="29" customFormat="1" ht="20.25" customHeight="1" x14ac:dyDescent="0.15">
      <c r="A23" s="42">
        <v>11</v>
      </c>
      <c r="B23" s="43"/>
      <c r="C23" s="48" t="str">
        <f t="shared" si="0"/>
        <v/>
      </c>
      <c r="D23" s="48"/>
      <c r="E23" s="48"/>
      <c r="F23" s="92"/>
      <c r="G23" s="93"/>
      <c r="H23" s="57"/>
      <c r="I23" s="102"/>
      <c r="J23" s="103"/>
      <c r="K23" s="104"/>
    </row>
    <row r="24" spans="1:17" s="29" customFormat="1" ht="20.25" customHeight="1" x14ac:dyDescent="0.15">
      <c r="A24" s="42">
        <v>12</v>
      </c>
      <c r="B24" s="43"/>
      <c r="C24" s="48" t="str">
        <f t="shared" si="0"/>
        <v/>
      </c>
      <c r="D24" s="48"/>
      <c r="E24" s="48"/>
      <c r="F24" s="92"/>
      <c r="G24" s="93"/>
      <c r="H24" s="57"/>
      <c r="I24" s="105" t="s">
        <v>79</v>
      </c>
      <c r="J24" s="96"/>
      <c r="K24" s="106"/>
    </row>
    <row r="25" spans="1:17" s="29" customFormat="1" ht="20.25" customHeight="1" thickBot="1" x14ac:dyDescent="0.2">
      <c r="A25" s="42">
        <v>13</v>
      </c>
      <c r="B25" s="43"/>
      <c r="C25" s="48" t="str">
        <f t="shared" si="0"/>
        <v/>
      </c>
      <c r="D25" s="48"/>
      <c r="E25" s="48"/>
      <c r="F25" s="92"/>
      <c r="G25" s="93"/>
      <c r="H25" s="57"/>
      <c r="I25" s="107"/>
      <c r="J25" s="108"/>
      <c r="K25" s="109"/>
    </row>
    <row r="26" spans="1:17" s="29" customFormat="1" ht="20.25" customHeight="1" x14ac:dyDescent="0.15">
      <c r="A26" s="42">
        <v>14</v>
      </c>
      <c r="B26" s="43"/>
      <c r="C26" s="48" t="str">
        <f t="shared" si="0"/>
        <v/>
      </c>
      <c r="D26" s="48"/>
      <c r="E26" s="48"/>
      <c r="F26" s="92"/>
      <c r="G26" s="93"/>
      <c r="H26" s="57"/>
      <c r="I26" s="110" t="s">
        <v>80</v>
      </c>
      <c r="J26" s="110"/>
      <c r="K26" s="110"/>
      <c r="O26" s="20"/>
      <c r="P26" s="23"/>
      <c r="Q26" s="20"/>
    </row>
    <row r="27" spans="1:17" s="29" customFormat="1" ht="20.25" customHeight="1" x14ac:dyDescent="0.15">
      <c r="A27" s="42">
        <v>15</v>
      </c>
      <c r="B27" s="53"/>
      <c r="C27" s="54"/>
      <c r="D27" s="54"/>
      <c r="E27" s="54"/>
      <c r="F27" s="92"/>
      <c r="G27" s="93"/>
      <c r="H27" s="57"/>
      <c r="I27" s="96"/>
      <c r="J27" s="96"/>
      <c r="K27" s="96"/>
      <c r="O27" s="20"/>
      <c r="P27" s="23"/>
      <c r="Q27" s="20"/>
    </row>
    <row r="28" spans="1:17" s="29" customFormat="1" ht="20.25" customHeight="1" x14ac:dyDescent="0.15">
      <c r="A28" s="42">
        <v>16</v>
      </c>
      <c r="B28" s="53"/>
      <c r="C28" s="54"/>
      <c r="D28" s="54"/>
      <c r="E28" s="54"/>
      <c r="F28" s="92"/>
      <c r="G28" s="93"/>
      <c r="H28" s="57"/>
      <c r="I28" s="97"/>
      <c r="J28" s="98"/>
      <c r="K28" s="98"/>
      <c r="O28" s="20"/>
      <c r="P28" s="23"/>
      <c r="Q28" s="20"/>
    </row>
    <row r="29" spans="1:17" s="29" customFormat="1" ht="20.25" customHeight="1" thickBot="1" x14ac:dyDescent="0.2">
      <c r="A29" s="42">
        <v>17</v>
      </c>
      <c r="B29" s="53"/>
      <c r="C29" s="54"/>
      <c r="D29" s="54"/>
      <c r="E29" s="54"/>
      <c r="F29" s="92"/>
      <c r="G29" s="93"/>
      <c r="H29" s="57"/>
      <c r="O29" s="20"/>
      <c r="P29" s="23"/>
      <c r="Q29" s="20"/>
    </row>
    <row r="30" spans="1:17" s="29" customFormat="1" ht="20.25" customHeight="1" x14ac:dyDescent="0.15">
      <c r="A30" s="42">
        <v>18</v>
      </c>
      <c r="B30" s="53"/>
      <c r="C30" s="54"/>
      <c r="D30" s="54"/>
      <c r="E30" s="54"/>
      <c r="F30" s="92"/>
      <c r="G30" s="93"/>
      <c r="H30" s="57"/>
      <c r="I30" s="99" t="s">
        <v>61</v>
      </c>
      <c r="J30" s="100"/>
      <c r="K30" s="101"/>
      <c r="O30" s="20"/>
      <c r="P30" s="23"/>
      <c r="Q30" s="20"/>
    </row>
    <row r="31" spans="1:17" s="29" customFormat="1" ht="20.25" customHeight="1" x14ac:dyDescent="0.15">
      <c r="A31" s="42">
        <v>19</v>
      </c>
      <c r="B31" s="53"/>
      <c r="C31" s="54"/>
      <c r="D31" s="54"/>
      <c r="E31" s="54"/>
      <c r="F31" s="92"/>
      <c r="G31" s="93"/>
      <c r="H31" s="57"/>
      <c r="I31" s="77">
        <f>SUM(I12:K27)</f>
        <v>0</v>
      </c>
      <c r="J31" s="78"/>
      <c r="K31" s="79"/>
      <c r="O31" s="20"/>
      <c r="P31" s="23"/>
      <c r="Q31" s="20"/>
    </row>
    <row r="32" spans="1:17" s="29" customFormat="1" ht="20.25" customHeight="1" thickBot="1" x14ac:dyDescent="0.2">
      <c r="A32" s="44">
        <v>20</v>
      </c>
      <c r="B32" s="55"/>
      <c r="C32" s="49" t="str">
        <f t="shared" si="0"/>
        <v/>
      </c>
      <c r="D32" s="49"/>
      <c r="E32" s="49"/>
      <c r="F32" s="94"/>
      <c r="G32" s="95"/>
      <c r="H32" s="57"/>
      <c r="I32" s="80"/>
      <c r="J32" s="81"/>
      <c r="K32" s="82"/>
      <c r="O32" s="20"/>
      <c r="P32" s="23"/>
      <c r="Q32" s="20"/>
    </row>
    <row r="33" spans="1:15" s="29" customFormat="1" ht="19.5" customHeight="1" x14ac:dyDescent="0.15">
      <c r="A33" s="90" t="s">
        <v>82</v>
      </c>
      <c r="B33" s="91"/>
      <c r="C33" s="91"/>
      <c r="D33" s="91"/>
      <c r="E33" s="91"/>
      <c r="F33" s="91"/>
      <c r="G33" s="91"/>
      <c r="H33" s="91"/>
      <c r="I33" s="91"/>
      <c r="J33" s="91"/>
      <c r="K33" s="91"/>
      <c r="O33" s="20"/>
    </row>
    <row r="34" spans="1:15" s="29" customFormat="1" ht="19.5" customHeight="1" x14ac:dyDescent="0.15">
      <c r="A34" s="90" t="s">
        <v>90</v>
      </c>
      <c r="B34" s="90"/>
      <c r="C34" s="90"/>
      <c r="D34" s="90"/>
      <c r="E34" s="90"/>
      <c r="F34" s="90"/>
      <c r="G34" s="90"/>
      <c r="H34" s="90"/>
      <c r="I34" s="90"/>
      <c r="J34" s="90"/>
      <c r="K34" s="90"/>
      <c r="O34" s="20"/>
    </row>
    <row r="35" spans="1:15" s="29" customFormat="1" ht="21" customHeight="1" thickBot="1" x14ac:dyDescent="0.2">
      <c r="A35" s="89" t="s">
        <v>62</v>
      </c>
      <c r="B35" s="89"/>
      <c r="C35" s="89"/>
      <c r="D35" s="89"/>
      <c r="E35" s="89"/>
      <c r="F35" s="89"/>
      <c r="G35" s="89"/>
      <c r="H35" s="46"/>
      <c r="I35" s="46"/>
      <c r="J35" s="21"/>
      <c r="K35" s="21"/>
      <c r="O35" s="20"/>
    </row>
    <row r="36" spans="1:15" s="21" customFormat="1" ht="30" customHeight="1" thickBot="1" x14ac:dyDescent="0.2">
      <c r="A36" s="83" t="s">
        <v>18</v>
      </c>
      <c r="B36" s="84"/>
      <c r="C36" s="85"/>
      <c r="D36" s="86"/>
      <c r="E36" s="86"/>
      <c r="F36" s="86"/>
      <c r="G36" s="87"/>
      <c r="H36" s="86"/>
      <c r="I36" s="86"/>
      <c r="J36" s="86"/>
      <c r="K36" s="88"/>
      <c r="M36" s="29"/>
      <c r="N36" s="29"/>
    </row>
  </sheetData>
  <mergeCells count="63">
    <mergeCell ref="A8:B9"/>
    <mergeCell ref="D8:K8"/>
    <mergeCell ref="D9:K9"/>
    <mergeCell ref="B1:K1"/>
    <mergeCell ref="A2:B7"/>
    <mergeCell ref="D2:K2"/>
    <mergeCell ref="D3:K3"/>
    <mergeCell ref="C4:C5"/>
    <mergeCell ref="E4:K4"/>
    <mergeCell ref="D5:K5"/>
    <mergeCell ref="C6:C7"/>
    <mergeCell ref="E6:F6"/>
    <mergeCell ref="H6:K6"/>
    <mergeCell ref="E7:K7"/>
    <mergeCell ref="D10:K10"/>
    <mergeCell ref="I12:K12"/>
    <mergeCell ref="I13:K13"/>
    <mergeCell ref="A11:G11"/>
    <mergeCell ref="I11:K11"/>
    <mergeCell ref="F12:G12"/>
    <mergeCell ref="F13:G13"/>
    <mergeCell ref="I14:K14"/>
    <mergeCell ref="I15:K15"/>
    <mergeCell ref="I16:K16"/>
    <mergeCell ref="F14:G14"/>
    <mergeCell ref="F15:G15"/>
    <mergeCell ref="F16:G16"/>
    <mergeCell ref="I17:K17"/>
    <mergeCell ref="I18:K18"/>
    <mergeCell ref="I19:K19"/>
    <mergeCell ref="F17:G17"/>
    <mergeCell ref="F18:G18"/>
    <mergeCell ref="F19:G19"/>
    <mergeCell ref="I20:K20"/>
    <mergeCell ref="I21:K21"/>
    <mergeCell ref="I22:K22"/>
    <mergeCell ref="F20:G20"/>
    <mergeCell ref="F21:G21"/>
    <mergeCell ref="F22:G22"/>
    <mergeCell ref="I23:K23"/>
    <mergeCell ref="I24:K24"/>
    <mergeCell ref="I25:K25"/>
    <mergeCell ref="I26:K26"/>
    <mergeCell ref="F23:G23"/>
    <mergeCell ref="F24:G24"/>
    <mergeCell ref="F25:G25"/>
    <mergeCell ref="F26:G26"/>
    <mergeCell ref="F27:G27"/>
    <mergeCell ref="F28:G28"/>
    <mergeCell ref="I27:K27"/>
    <mergeCell ref="I28:K28"/>
    <mergeCell ref="I30:K30"/>
    <mergeCell ref="F29:G29"/>
    <mergeCell ref="F30:G30"/>
    <mergeCell ref="I31:K32"/>
    <mergeCell ref="A36:C36"/>
    <mergeCell ref="D36:F36"/>
    <mergeCell ref="G36:K36"/>
    <mergeCell ref="A35:G35"/>
    <mergeCell ref="A33:K33"/>
    <mergeCell ref="F31:G31"/>
    <mergeCell ref="F32:G32"/>
    <mergeCell ref="A34:K34"/>
  </mergeCells>
  <phoneticPr fontId="1"/>
  <dataValidations count="1">
    <dataValidation type="list" allowBlank="1" showInputMessage="1" showErrorMessage="1" sqref="D13:D32">
      <formula1>$M$12:$M$13</formula1>
    </dataValidation>
  </dataValidations>
  <printOptions horizontalCentered="1" verticalCentered="1"/>
  <pageMargins left="0.51181102362204722" right="0.51181102362204722" top="0.15748031496062992" bottom="0.15748031496062992" header="0.11811023622047245" footer="0.11811023622047245"/>
  <pageSetup paperSize="9" scale="99" orientation="portrait" r:id="rId1"/>
  <rowBreaks count="1" manualBreakCount="1">
    <brk id="36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view="pageBreakPreview" topLeftCell="A13" zoomScaleNormal="100" zoomScaleSheetLayoutView="100" workbookViewId="0">
      <selection activeCell="B9" sqref="B9"/>
    </sheetView>
  </sheetViews>
  <sheetFormatPr defaultRowHeight="13.5" x14ac:dyDescent="0.15"/>
  <cols>
    <col min="1" max="1" width="17.25" style="30" bestFit="1" customWidth="1"/>
    <col min="2" max="3" width="25.375" style="30" customWidth="1"/>
    <col min="4" max="4" width="23.125" style="30" customWidth="1"/>
    <col min="5" max="16384" width="9" style="30"/>
  </cols>
  <sheetData>
    <row r="1" spans="1:4" ht="17.25" x14ac:dyDescent="0.15">
      <c r="A1" s="29" t="s">
        <v>22</v>
      </c>
    </row>
    <row r="2" spans="1:4" ht="22.5" customHeight="1" x14ac:dyDescent="0.15">
      <c r="A2" s="164" t="s">
        <v>84</v>
      </c>
      <c r="B2" s="165"/>
      <c r="C2" s="165"/>
      <c r="D2" s="165"/>
    </row>
    <row r="3" spans="1:4" ht="30" customHeight="1" x14ac:dyDescent="0.15">
      <c r="A3" s="166" t="s">
        <v>17</v>
      </c>
      <c r="B3" s="166"/>
      <c r="C3" s="166"/>
      <c r="D3" s="166"/>
    </row>
    <row r="4" spans="1:4" ht="17.25" customHeight="1" x14ac:dyDescent="0.15">
      <c r="A4" s="167" t="s">
        <v>36</v>
      </c>
      <c r="B4" s="31" t="s">
        <v>11</v>
      </c>
      <c r="C4" s="31" t="s">
        <v>15</v>
      </c>
      <c r="D4" s="32" t="s">
        <v>48</v>
      </c>
    </row>
    <row r="5" spans="1:4" ht="17.25" customHeight="1" x14ac:dyDescent="0.15">
      <c r="A5" s="158"/>
      <c r="B5" s="75" t="s">
        <v>89</v>
      </c>
      <c r="C5" s="75" t="s">
        <v>89</v>
      </c>
      <c r="D5" s="167"/>
    </row>
    <row r="6" spans="1:4" ht="17.25" customHeight="1" x14ac:dyDescent="0.15">
      <c r="A6" s="158"/>
      <c r="B6" s="76" t="s">
        <v>85</v>
      </c>
      <c r="C6" s="59" t="s">
        <v>85</v>
      </c>
      <c r="D6" s="158"/>
    </row>
    <row r="7" spans="1:4" ht="17.25" customHeight="1" x14ac:dyDescent="0.15">
      <c r="A7" s="158"/>
      <c r="B7" s="59" t="s">
        <v>12</v>
      </c>
      <c r="C7" s="33" t="s">
        <v>12</v>
      </c>
      <c r="D7" s="158"/>
    </row>
    <row r="8" spans="1:4" ht="17.25" customHeight="1" x14ac:dyDescent="0.15">
      <c r="A8" s="158"/>
      <c r="B8" s="59" t="s">
        <v>24</v>
      </c>
      <c r="C8" s="33" t="s">
        <v>24</v>
      </c>
      <c r="D8" s="158"/>
    </row>
    <row r="9" spans="1:4" ht="17.25" customHeight="1" x14ac:dyDescent="0.15">
      <c r="A9" s="158"/>
      <c r="B9" s="59" t="s">
        <v>25</v>
      </c>
      <c r="C9" s="33" t="s">
        <v>25</v>
      </c>
      <c r="D9" s="158"/>
    </row>
    <row r="10" spans="1:4" ht="17.25" customHeight="1" x14ac:dyDescent="0.15">
      <c r="A10" s="158"/>
      <c r="B10" s="59" t="s">
        <v>13</v>
      </c>
      <c r="C10" s="33" t="s">
        <v>10</v>
      </c>
      <c r="D10" s="158"/>
    </row>
    <row r="11" spans="1:4" ht="17.25" customHeight="1" x14ac:dyDescent="0.15">
      <c r="A11" s="158"/>
      <c r="B11" s="59" t="s">
        <v>87</v>
      </c>
      <c r="C11" s="33" t="s">
        <v>88</v>
      </c>
      <c r="D11" s="158"/>
    </row>
    <row r="12" spans="1:4" ht="17.25" customHeight="1" x14ac:dyDescent="0.15">
      <c r="A12" s="159"/>
      <c r="B12" s="59" t="s">
        <v>14</v>
      </c>
      <c r="C12" s="33"/>
      <c r="D12" s="159"/>
    </row>
    <row r="13" spans="1:4" ht="39.75" customHeight="1" x14ac:dyDescent="0.15">
      <c r="A13" s="34" t="s">
        <v>37</v>
      </c>
      <c r="B13" s="161" t="str">
        <f>IF(①参加申込一覧表!$D$3="","",①参加申込一覧表!$D$3)</f>
        <v/>
      </c>
      <c r="C13" s="162"/>
      <c r="D13" s="163"/>
    </row>
    <row r="14" spans="1:4" ht="18" customHeight="1" x14ac:dyDescent="0.15">
      <c r="A14" s="32" t="s">
        <v>40</v>
      </c>
      <c r="B14" s="35" t="s">
        <v>39</v>
      </c>
      <c r="C14" s="32" t="s">
        <v>38</v>
      </c>
      <c r="D14" s="35" t="s">
        <v>46</v>
      </c>
    </row>
    <row r="15" spans="1:4" ht="45" customHeight="1" x14ac:dyDescent="0.15">
      <c r="A15" s="152"/>
      <c r="B15" s="50"/>
      <c r="C15" s="51" t="str">
        <f>IF(B15="","",VLOOKUP(B15,①参加申込一覧表!$B$13:$E$32,2,FALSE))</f>
        <v/>
      </c>
      <c r="D15" s="51" t="str">
        <f>IF(B15="","",VLOOKUP(B15,①参加申込一覧表!$B$13:$E$32,4,FALSE))</f>
        <v/>
      </c>
    </row>
    <row r="16" spans="1:4" ht="30" customHeight="1" x14ac:dyDescent="0.15">
      <c r="A16" s="153"/>
      <c r="B16" s="36" t="s">
        <v>16</v>
      </c>
      <c r="C16" s="154" t="s">
        <v>86</v>
      </c>
      <c r="D16" s="155"/>
    </row>
    <row r="17" spans="1:4" ht="23.25" customHeight="1" x14ac:dyDescent="0.15">
      <c r="A17" s="156" t="s">
        <v>49</v>
      </c>
      <c r="B17" s="156"/>
      <c r="C17" s="156"/>
      <c r="D17" s="156"/>
    </row>
    <row r="18" spans="1:4" ht="24.75" customHeight="1" x14ac:dyDescent="0.15">
      <c r="A18" s="160" t="s">
        <v>26</v>
      </c>
      <c r="B18" s="168"/>
      <c r="C18" s="168"/>
      <c r="D18" s="168"/>
    </row>
    <row r="19" spans="1:4" ht="12.75" customHeight="1" x14ac:dyDescent="0.15">
      <c r="A19" s="37"/>
      <c r="B19" s="38"/>
      <c r="C19" s="38"/>
      <c r="D19" s="38"/>
    </row>
    <row r="20" spans="1:4" ht="12.75" customHeight="1" x14ac:dyDescent="0.15"/>
    <row r="21" spans="1:4" ht="17.25" x14ac:dyDescent="0.15">
      <c r="A21" s="29" t="s">
        <v>9</v>
      </c>
    </row>
    <row r="22" spans="1:4" ht="22.5" customHeight="1" x14ac:dyDescent="0.15">
      <c r="A22" s="164" t="s">
        <v>84</v>
      </c>
      <c r="B22" s="165"/>
      <c r="C22" s="165"/>
      <c r="D22" s="165"/>
    </row>
    <row r="23" spans="1:4" ht="30" customHeight="1" x14ac:dyDescent="0.15">
      <c r="A23" s="166" t="s">
        <v>17</v>
      </c>
      <c r="B23" s="166"/>
      <c r="C23" s="166"/>
      <c r="D23" s="166"/>
    </row>
    <row r="24" spans="1:4" ht="17.25" customHeight="1" x14ac:dyDescent="0.15">
      <c r="A24" s="167" t="s">
        <v>36</v>
      </c>
      <c r="B24" s="35" t="s">
        <v>11</v>
      </c>
      <c r="C24" s="32" t="s">
        <v>15</v>
      </c>
      <c r="D24" s="32" t="s">
        <v>47</v>
      </c>
    </row>
    <row r="25" spans="1:4" ht="17.25" customHeight="1" x14ac:dyDescent="0.15">
      <c r="A25" s="158"/>
      <c r="B25" s="75" t="s">
        <v>89</v>
      </c>
      <c r="C25" s="75" t="s">
        <v>89</v>
      </c>
      <c r="D25" s="157"/>
    </row>
    <row r="26" spans="1:4" ht="17.25" customHeight="1" x14ac:dyDescent="0.15">
      <c r="A26" s="158"/>
      <c r="B26" s="76" t="s">
        <v>85</v>
      </c>
      <c r="C26" s="59" t="s">
        <v>85</v>
      </c>
      <c r="D26" s="158"/>
    </row>
    <row r="27" spans="1:4" ht="17.25" customHeight="1" x14ac:dyDescent="0.15">
      <c r="A27" s="158"/>
      <c r="B27" s="59" t="s">
        <v>12</v>
      </c>
      <c r="C27" s="33" t="s">
        <v>12</v>
      </c>
      <c r="D27" s="158"/>
    </row>
    <row r="28" spans="1:4" ht="17.25" customHeight="1" x14ac:dyDescent="0.15">
      <c r="A28" s="158"/>
      <c r="B28" s="59" t="s">
        <v>24</v>
      </c>
      <c r="C28" s="33" t="s">
        <v>24</v>
      </c>
      <c r="D28" s="158"/>
    </row>
    <row r="29" spans="1:4" ht="17.25" customHeight="1" x14ac:dyDescent="0.15">
      <c r="A29" s="158"/>
      <c r="B29" s="59" t="s">
        <v>25</v>
      </c>
      <c r="C29" s="33" t="s">
        <v>25</v>
      </c>
      <c r="D29" s="158"/>
    </row>
    <row r="30" spans="1:4" ht="17.25" customHeight="1" x14ac:dyDescent="0.15">
      <c r="A30" s="158"/>
      <c r="B30" s="59" t="s">
        <v>13</v>
      </c>
      <c r="C30" s="33" t="s">
        <v>10</v>
      </c>
      <c r="D30" s="158"/>
    </row>
    <row r="31" spans="1:4" ht="17.25" customHeight="1" x14ac:dyDescent="0.15">
      <c r="A31" s="158"/>
      <c r="B31" s="59" t="s">
        <v>87</v>
      </c>
      <c r="C31" s="33" t="s">
        <v>88</v>
      </c>
      <c r="D31" s="158"/>
    </row>
    <row r="32" spans="1:4" ht="17.25" customHeight="1" x14ac:dyDescent="0.15">
      <c r="A32" s="159"/>
      <c r="B32" s="59" t="s">
        <v>14</v>
      </c>
      <c r="C32" s="33"/>
      <c r="D32" s="159"/>
    </row>
    <row r="33" spans="1:4" ht="39.75" customHeight="1" x14ac:dyDescent="0.15">
      <c r="A33" s="34" t="s">
        <v>37</v>
      </c>
      <c r="B33" s="161" t="str">
        <f>IF(①参加申込一覧表!$D$3="","",①参加申込一覧表!$D$3)</f>
        <v/>
      </c>
      <c r="C33" s="162"/>
      <c r="D33" s="163"/>
    </row>
    <row r="34" spans="1:4" ht="18" customHeight="1" x14ac:dyDescent="0.15">
      <c r="A34" s="32" t="s">
        <v>40</v>
      </c>
      <c r="B34" s="35" t="s">
        <v>39</v>
      </c>
      <c r="C34" s="32" t="s">
        <v>38</v>
      </c>
      <c r="D34" s="35" t="s">
        <v>46</v>
      </c>
    </row>
    <row r="35" spans="1:4" ht="45" customHeight="1" x14ac:dyDescent="0.15">
      <c r="A35" s="152"/>
      <c r="B35" s="50"/>
      <c r="C35" s="51" t="str">
        <f>IF(B35="","",VLOOKUP(B35,①参加申込一覧表!$B$13:$E$32,2,FALSE))</f>
        <v/>
      </c>
      <c r="D35" s="51" t="str">
        <f>IF(B35="","",VLOOKUP(B35,①参加申込一覧表!$B$13:$E$32,4,FALSE))</f>
        <v/>
      </c>
    </row>
    <row r="36" spans="1:4" ht="30" customHeight="1" x14ac:dyDescent="0.15">
      <c r="A36" s="153"/>
      <c r="B36" s="36" t="s">
        <v>16</v>
      </c>
      <c r="C36" s="154" t="s">
        <v>86</v>
      </c>
      <c r="D36" s="155"/>
    </row>
    <row r="37" spans="1:4" ht="23.25" customHeight="1" x14ac:dyDescent="0.15">
      <c r="A37" s="156" t="s">
        <v>49</v>
      </c>
      <c r="B37" s="156"/>
      <c r="C37" s="156"/>
      <c r="D37" s="156"/>
    </row>
    <row r="38" spans="1:4" ht="23.25" customHeight="1" x14ac:dyDescent="0.15">
      <c r="A38" s="160" t="s">
        <v>26</v>
      </c>
      <c r="B38" s="160"/>
      <c r="C38" s="160"/>
      <c r="D38" s="160"/>
    </row>
  </sheetData>
  <mergeCells count="18">
    <mergeCell ref="A22:D22"/>
    <mergeCell ref="A23:D23"/>
    <mergeCell ref="A24:A32"/>
    <mergeCell ref="A2:D2"/>
    <mergeCell ref="A3:D3"/>
    <mergeCell ref="A18:D18"/>
    <mergeCell ref="A4:A12"/>
    <mergeCell ref="B13:D13"/>
    <mergeCell ref="D5:D12"/>
    <mergeCell ref="A15:A16"/>
    <mergeCell ref="C16:D16"/>
    <mergeCell ref="A17:D17"/>
    <mergeCell ref="A35:A36"/>
    <mergeCell ref="C36:D36"/>
    <mergeCell ref="A37:D37"/>
    <mergeCell ref="D25:D32"/>
    <mergeCell ref="A38:D38"/>
    <mergeCell ref="B33:D33"/>
  </mergeCells>
  <phoneticPr fontId="1"/>
  <printOptions horizontalCentered="1" verticalCentered="1"/>
  <pageMargins left="0.51181102362204722" right="0.51181102362204722" top="0.55118110236220474" bottom="0.55118110236220474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①参加申込一覧表!$B$13:$B$32</xm:f>
          </x14:formula1>
          <xm:sqref>B35 B15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view="pageBreakPreview" zoomScaleNormal="100" zoomScaleSheetLayoutView="100" workbookViewId="0">
      <selection activeCell="F20" sqref="F20"/>
    </sheetView>
  </sheetViews>
  <sheetFormatPr defaultRowHeight="13.5" x14ac:dyDescent="0.15"/>
  <cols>
    <col min="1" max="1" width="9" style="30"/>
    <col min="2" max="3" width="28.625" style="30" customWidth="1"/>
    <col min="4" max="4" width="10.625" style="30" customWidth="1"/>
    <col min="5" max="5" width="17.375" style="30" bestFit="1" customWidth="1"/>
    <col min="6" max="16384" width="9" style="30"/>
  </cols>
  <sheetData>
    <row r="1" spans="1:7" s="59" customFormat="1" ht="19.5" customHeight="1" x14ac:dyDescent="0.15">
      <c r="A1" s="58" t="s">
        <v>64</v>
      </c>
      <c r="B1" s="170"/>
      <c r="C1" s="170"/>
      <c r="D1" s="170"/>
      <c r="E1" s="170"/>
    </row>
    <row r="2" spans="1:7" s="29" customFormat="1" ht="18" thickBot="1" x14ac:dyDescent="0.2">
      <c r="A2" s="171" t="s">
        <v>65</v>
      </c>
      <c r="B2" s="171"/>
      <c r="C2" s="171"/>
      <c r="D2" s="171"/>
      <c r="E2" s="171"/>
    </row>
    <row r="3" spans="1:7" s="29" customFormat="1" ht="39" customHeight="1" x14ac:dyDescent="0.15">
      <c r="A3" s="60" t="s">
        <v>66</v>
      </c>
      <c r="B3" s="172" t="s">
        <v>78</v>
      </c>
      <c r="C3" s="172"/>
      <c r="D3" s="172"/>
      <c r="E3" s="173"/>
      <c r="G3" s="29" t="s">
        <v>44</v>
      </c>
    </row>
    <row r="4" spans="1:7" s="29" customFormat="1" ht="39" customHeight="1" x14ac:dyDescent="0.15">
      <c r="A4" s="61" t="s">
        <v>67</v>
      </c>
      <c r="B4" s="174" t="str">
        <f>IF([2]①参加申込一覧表!D3="","",[2]①参加申込一覧表!D3)</f>
        <v/>
      </c>
      <c r="C4" s="175"/>
      <c r="D4" s="175"/>
      <c r="E4" s="176"/>
      <c r="G4" s="29" t="s">
        <v>45</v>
      </c>
    </row>
    <row r="5" spans="1:7" ht="31.5" customHeight="1" x14ac:dyDescent="0.15">
      <c r="A5" s="62" t="s">
        <v>68</v>
      </c>
      <c r="B5" s="177" t="s">
        <v>81</v>
      </c>
      <c r="C5" s="178"/>
      <c r="D5" s="178"/>
      <c r="E5" s="179"/>
    </row>
    <row r="6" spans="1:7" ht="31.5" customHeight="1" x14ac:dyDescent="0.15">
      <c r="A6" s="62" t="s">
        <v>69</v>
      </c>
      <c r="B6" s="63" t="s">
        <v>70</v>
      </c>
      <c r="C6" s="31" t="s">
        <v>71</v>
      </c>
      <c r="D6" s="31" t="s">
        <v>3</v>
      </c>
      <c r="E6" s="64" t="s">
        <v>72</v>
      </c>
    </row>
    <row r="7" spans="1:7" ht="35.25" customHeight="1" x14ac:dyDescent="0.15">
      <c r="A7" s="65">
        <v>1</v>
      </c>
      <c r="B7" s="66"/>
      <c r="C7" s="51" t="str">
        <f>IF(B7="","",VLOOKUP(B7,[2]①参加申込一覧表!$B$13:$E$32,2,FALSE))</f>
        <v/>
      </c>
      <c r="D7" s="51" t="str">
        <f>IF(B7="","",VLOOKUP(B7,[2]①参加申込一覧表!$B$13:$E$32,3,FALSE))</f>
        <v/>
      </c>
      <c r="E7" s="64" t="str">
        <f>IF(B7="","",VLOOKUP(B7,[2]①参加申込一覧表!$B$13:$E$32,4,FALSE))</f>
        <v/>
      </c>
    </row>
    <row r="8" spans="1:7" ht="35.25" customHeight="1" x14ac:dyDescent="0.15">
      <c r="A8" s="65">
        <v>2</v>
      </c>
      <c r="B8" s="66"/>
      <c r="C8" s="51" t="str">
        <f>IF(B8="","",VLOOKUP(B8,[2]①参加申込一覧表!$B$13:$E$32,2,FALSE))</f>
        <v/>
      </c>
      <c r="D8" s="51" t="str">
        <f>IF(B8="","",VLOOKUP(B8,[2]①参加申込一覧表!$B$13:$E$32,3,FALSE))</f>
        <v/>
      </c>
      <c r="E8" s="64" t="str">
        <f>IF(B8="","",VLOOKUP(B8,[2]①参加申込一覧表!$B$13:$E$32,4,FALSE))</f>
        <v/>
      </c>
    </row>
    <row r="9" spans="1:7" ht="35.25" customHeight="1" x14ac:dyDescent="0.15">
      <c r="A9" s="65">
        <v>3</v>
      </c>
      <c r="B9" s="66"/>
      <c r="C9" s="51" t="str">
        <f>IF(B9="","",VLOOKUP(B9,[2]①参加申込一覧表!$B$13:$E$32,2,FALSE))</f>
        <v/>
      </c>
      <c r="D9" s="51" t="str">
        <f>IF(B9="","",VLOOKUP(B9,[2]①参加申込一覧表!$B$13:$E$32,3,FALSE))</f>
        <v/>
      </c>
      <c r="E9" s="64" t="str">
        <f>IF(B9="","",VLOOKUP(B9,[2]①参加申込一覧表!$B$13:$E$32,4,FALSE))</f>
        <v/>
      </c>
    </row>
    <row r="10" spans="1:7" ht="35.25" customHeight="1" x14ac:dyDescent="0.15">
      <c r="A10" s="62">
        <v>4</v>
      </c>
      <c r="B10" s="66"/>
      <c r="C10" s="51" t="str">
        <f>IF(B10="","",VLOOKUP(B10,[2]①参加申込一覧表!$B$13:$E$32,2,FALSE))</f>
        <v/>
      </c>
      <c r="D10" s="51" t="str">
        <f>IF(B10="","",VLOOKUP(B10,[2]①参加申込一覧表!$B$13:$E$32,3,FALSE))</f>
        <v/>
      </c>
      <c r="E10" s="64" t="str">
        <f>IF(B10="","",VLOOKUP(B10,[2]①参加申込一覧表!$B$13:$E$32,4,FALSE))</f>
        <v/>
      </c>
    </row>
    <row r="11" spans="1:7" ht="35.25" customHeight="1" thickBot="1" x14ac:dyDescent="0.2">
      <c r="A11" s="67">
        <v>5</v>
      </c>
      <c r="B11" s="68"/>
      <c r="C11" s="69" t="str">
        <f>IF(B11="","",VLOOKUP(B11,[2]①参加申込一覧表!$B$13:$E$32,2,FALSE))</f>
        <v/>
      </c>
      <c r="D11" s="69" t="str">
        <f>IF(B11="","",VLOOKUP(B11,[2]①参加申込一覧表!$B$13:$E$32,3,FALSE))</f>
        <v/>
      </c>
      <c r="E11" s="70" t="str">
        <f>IF(B11="","",VLOOKUP(B11,[2]①参加申込一覧表!$B$13:$E$32,4,FALSE))</f>
        <v/>
      </c>
    </row>
    <row r="13" spans="1:7" ht="22.5" customHeight="1" x14ac:dyDescent="0.15">
      <c r="A13" s="169" t="s">
        <v>73</v>
      </c>
      <c r="B13" s="169"/>
      <c r="C13" s="169"/>
      <c r="D13" s="169"/>
      <c r="E13" s="169"/>
    </row>
    <row r="14" spans="1:7" ht="6" customHeight="1" x14ac:dyDescent="0.15">
      <c r="A14" s="71"/>
      <c r="B14" s="71"/>
      <c r="C14" s="71"/>
      <c r="D14" s="71"/>
      <c r="E14" s="71"/>
    </row>
    <row r="15" spans="1:7" s="59" customFormat="1" ht="6" customHeight="1" x14ac:dyDescent="0.15">
      <c r="A15" s="72"/>
      <c r="B15" s="72"/>
      <c r="C15" s="72"/>
      <c r="D15" s="72"/>
      <c r="E15" s="73"/>
    </row>
    <row r="16" spans="1:7" s="59" customFormat="1" ht="19.5" customHeight="1" x14ac:dyDescent="0.15">
      <c r="A16" s="58" t="s">
        <v>64</v>
      </c>
      <c r="B16" s="170"/>
      <c r="C16" s="170"/>
      <c r="D16" s="170"/>
      <c r="E16" s="170"/>
    </row>
    <row r="17" spans="1:5" s="29" customFormat="1" ht="18" thickBot="1" x14ac:dyDescent="0.2">
      <c r="A17" s="171" t="s">
        <v>65</v>
      </c>
      <c r="B17" s="171"/>
      <c r="C17" s="171"/>
      <c r="D17" s="171"/>
      <c r="E17" s="171"/>
    </row>
    <row r="18" spans="1:5" s="29" customFormat="1" ht="39" customHeight="1" x14ac:dyDescent="0.15">
      <c r="A18" s="60" t="s">
        <v>66</v>
      </c>
      <c r="B18" s="172" t="s">
        <v>78</v>
      </c>
      <c r="C18" s="172"/>
      <c r="D18" s="172"/>
      <c r="E18" s="173"/>
    </row>
    <row r="19" spans="1:5" s="29" customFormat="1" ht="39" customHeight="1" x14ac:dyDescent="0.15">
      <c r="A19" s="61" t="s">
        <v>67</v>
      </c>
      <c r="B19" s="174" t="str">
        <f>IF([2]①参加申込一覧表!D3="","",[2]①参加申込一覧表!D3)</f>
        <v/>
      </c>
      <c r="C19" s="175"/>
      <c r="D19" s="175"/>
      <c r="E19" s="176"/>
    </row>
    <row r="20" spans="1:5" ht="31.5" customHeight="1" x14ac:dyDescent="0.15">
      <c r="A20" s="62" t="s">
        <v>68</v>
      </c>
      <c r="B20" s="177" t="s">
        <v>81</v>
      </c>
      <c r="C20" s="178"/>
      <c r="D20" s="178"/>
      <c r="E20" s="179"/>
    </row>
    <row r="21" spans="1:5" ht="31.5" customHeight="1" x14ac:dyDescent="0.15">
      <c r="A21" s="62" t="s">
        <v>69</v>
      </c>
      <c r="B21" s="63" t="s">
        <v>70</v>
      </c>
      <c r="C21" s="31" t="s">
        <v>71</v>
      </c>
      <c r="D21" s="31" t="s">
        <v>3</v>
      </c>
      <c r="E21" s="64" t="s">
        <v>72</v>
      </c>
    </row>
    <row r="22" spans="1:5" ht="36" customHeight="1" x14ac:dyDescent="0.15">
      <c r="A22" s="65">
        <v>1</v>
      </c>
      <c r="B22" s="66"/>
      <c r="C22" s="51" t="str">
        <f>IF(B22="","",VLOOKUP(B22,[2]①参加申込一覧表!$B$13:$E$32,2,FALSE))</f>
        <v/>
      </c>
      <c r="D22" s="51" t="str">
        <f>IF(B22="","",VLOOKUP(B22,[2]①参加申込一覧表!$B$13:$E$32,3,FALSE))</f>
        <v/>
      </c>
      <c r="E22" s="64" t="str">
        <f>IF(B22="","",VLOOKUP(B22,[2]①参加申込一覧表!$B$13:$E$32,4,FALSE))</f>
        <v/>
      </c>
    </row>
    <row r="23" spans="1:5" ht="36" customHeight="1" x14ac:dyDescent="0.15">
      <c r="A23" s="65">
        <v>2</v>
      </c>
      <c r="B23" s="66"/>
      <c r="C23" s="51" t="str">
        <f>IF(B23="","",VLOOKUP(B23,[2]①参加申込一覧表!$B$13:$E$32,2,FALSE))</f>
        <v/>
      </c>
      <c r="D23" s="51" t="str">
        <f>IF(B23="","",VLOOKUP(B23,[2]①参加申込一覧表!$B$13:$E$32,3,FALSE))</f>
        <v/>
      </c>
      <c r="E23" s="64" t="str">
        <f>IF(B23="","",VLOOKUP(B23,[2]①参加申込一覧表!$B$13:$E$32,4,FALSE))</f>
        <v/>
      </c>
    </row>
    <row r="24" spans="1:5" ht="36" customHeight="1" x14ac:dyDescent="0.15">
      <c r="A24" s="65">
        <v>3</v>
      </c>
      <c r="B24" s="66"/>
      <c r="C24" s="51" t="str">
        <f>IF(B24="","",VLOOKUP(B24,[2]①参加申込一覧表!$B$13:$E$32,2,FALSE))</f>
        <v/>
      </c>
      <c r="D24" s="51" t="str">
        <f>IF(B24="","",VLOOKUP(B24,[2]①参加申込一覧表!$B$13:$E$32,3,FALSE))</f>
        <v/>
      </c>
      <c r="E24" s="64" t="str">
        <f>IF(B24="","",VLOOKUP(B24,[2]①参加申込一覧表!$B$13:$E$32,4,FALSE))</f>
        <v/>
      </c>
    </row>
    <row r="25" spans="1:5" ht="36" customHeight="1" x14ac:dyDescent="0.15">
      <c r="A25" s="62">
        <v>4</v>
      </c>
      <c r="B25" s="66"/>
      <c r="C25" s="51" t="str">
        <f>IF(B25="","",VLOOKUP(B25,[2]①参加申込一覧表!$B$13:$E$32,2,FALSE))</f>
        <v/>
      </c>
      <c r="D25" s="51" t="str">
        <f>IF(B25="","",VLOOKUP(B25,[2]①参加申込一覧表!$B$13:$E$32,3,FALSE))</f>
        <v/>
      </c>
      <c r="E25" s="64" t="str">
        <f>IF(B25="","",VLOOKUP(B25,[2]①参加申込一覧表!$B$13:$E$32,4,FALSE))</f>
        <v/>
      </c>
    </row>
    <row r="26" spans="1:5" ht="36" customHeight="1" thickBot="1" x14ac:dyDescent="0.2">
      <c r="A26" s="67">
        <v>5</v>
      </c>
      <c r="B26" s="68"/>
      <c r="C26" s="69" t="str">
        <f>IF(B26="","",VLOOKUP(B26,[2]①参加申込一覧表!$B$13:$E$32,2,FALSE))</f>
        <v/>
      </c>
      <c r="D26" s="69" t="str">
        <f>IF(B26="","",VLOOKUP(B26,[2]①参加申込一覧表!$B$13:$E$32,3,FALSE))</f>
        <v/>
      </c>
      <c r="E26" s="70" t="str">
        <f>IF(B26="","",VLOOKUP(B26,[2]①参加申込一覧表!$B$13:$E$32,4,FALSE))</f>
        <v/>
      </c>
    </row>
    <row r="28" spans="1:5" ht="21.75" customHeight="1" x14ac:dyDescent="0.15">
      <c r="A28" s="169" t="s">
        <v>73</v>
      </c>
      <c r="B28" s="169"/>
      <c r="C28" s="169"/>
      <c r="D28" s="169"/>
      <c r="E28" s="169"/>
    </row>
    <row r="30" spans="1:5" ht="21" x14ac:dyDescent="0.15">
      <c r="B30" s="30" ph="1"/>
      <c r="C30" s="30" ph="1"/>
    </row>
  </sheetData>
  <mergeCells count="12">
    <mergeCell ref="A28:E28"/>
    <mergeCell ref="B1:E1"/>
    <mergeCell ref="A2:E2"/>
    <mergeCell ref="B3:E3"/>
    <mergeCell ref="B4:E4"/>
    <mergeCell ref="B5:E5"/>
    <mergeCell ref="A13:E13"/>
    <mergeCell ref="B16:E16"/>
    <mergeCell ref="A17:E17"/>
    <mergeCell ref="B18:E18"/>
    <mergeCell ref="B19:E19"/>
    <mergeCell ref="B20:E20"/>
  </mergeCells>
  <phoneticPr fontId="1"/>
  <pageMargins left="0.51181102362204722" right="0.51181102362204722" top="0.55118110236220474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'\\bunsyo-sv2\405生涯学習課\03スポーツ振興係\04社会体育の振興\02大会\2月　市民スキー大会\R1親善+市民大会\1_要項・申込書\[市民スキー参加申込書.xlsx]①参加申込一覧表'!#REF!</xm:f>
          </x14:formula1>
          <xm:sqref>B7:B11 B22:B26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view="pageLayout" zoomScaleNormal="100" workbookViewId="0">
      <selection activeCell="C16" sqref="C16"/>
    </sheetView>
  </sheetViews>
  <sheetFormatPr defaultRowHeight="13.5" x14ac:dyDescent="0.15"/>
  <cols>
    <col min="1" max="1" width="27.25" bestFit="1" customWidth="1"/>
    <col min="2" max="2" width="13.125" bestFit="1" customWidth="1"/>
    <col min="3" max="3" width="47.75" bestFit="1" customWidth="1"/>
  </cols>
  <sheetData>
    <row r="1" spans="1:3" ht="33.75" customHeight="1" thickBot="1" x14ac:dyDescent="0.2">
      <c r="A1" s="3" t="s">
        <v>7</v>
      </c>
    </row>
    <row r="2" spans="1:3" ht="19.5" customHeight="1" x14ac:dyDescent="0.15">
      <c r="A2" s="13" t="s">
        <v>4</v>
      </c>
      <c r="B2" s="7" t="s">
        <v>8</v>
      </c>
      <c r="C2" s="10" t="s">
        <v>21</v>
      </c>
    </row>
    <row r="3" spans="1:3" ht="20.100000000000001" customHeight="1" x14ac:dyDescent="0.15">
      <c r="A3" s="8" t="s">
        <v>6</v>
      </c>
      <c r="B3" s="2" t="s">
        <v>5</v>
      </c>
      <c r="C3" s="180" t="s">
        <v>74</v>
      </c>
    </row>
    <row r="4" spans="1:3" ht="20.100000000000001" customHeight="1" x14ac:dyDescent="0.15">
      <c r="A4" s="8" t="s">
        <v>19</v>
      </c>
      <c r="B4" s="2" t="s">
        <v>20</v>
      </c>
      <c r="C4" s="181"/>
    </row>
    <row r="5" spans="1:3" ht="20.100000000000001" customHeight="1" x14ac:dyDescent="0.15">
      <c r="A5" s="8" t="s">
        <v>75</v>
      </c>
      <c r="B5" s="74" t="s">
        <v>76</v>
      </c>
      <c r="C5" s="181"/>
    </row>
    <row r="6" spans="1:3" ht="20.100000000000001" customHeight="1" thickBot="1" x14ac:dyDescent="0.2">
      <c r="A6" s="56" t="s">
        <v>77</v>
      </c>
      <c r="B6" s="6" t="s">
        <v>53</v>
      </c>
      <c r="C6" s="182"/>
    </row>
    <row r="7" spans="1:3" ht="20.100000000000001" customHeight="1" x14ac:dyDescent="0.15">
      <c r="A7" s="5"/>
      <c r="B7" s="4"/>
      <c r="C7" s="24"/>
    </row>
    <row r="8" spans="1:3" ht="20.100000000000001" customHeight="1" thickBot="1" x14ac:dyDescent="0.2"/>
    <row r="9" spans="1:3" ht="20.100000000000001" customHeight="1" x14ac:dyDescent="0.15">
      <c r="A9" s="14" t="s">
        <v>51</v>
      </c>
      <c r="B9" s="11" t="s">
        <v>8</v>
      </c>
      <c r="C9" s="12" t="s">
        <v>21</v>
      </c>
    </row>
    <row r="10" spans="1:3" ht="20.100000000000001" customHeight="1" x14ac:dyDescent="0.15">
      <c r="A10" s="8" t="s">
        <v>6</v>
      </c>
      <c r="B10" s="2" t="s">
        <v>5</v>
      </c>
      <c r="C10" s="183" t="s">
        <v>42</v>
      </c>
    </row>
    <row r="11" spans="1:3" ht="20.100000000000001" customHeight="1" x14ac:dyDescent="0.15">
      <c r="A11" s="8" t="s">
        <v>19</v>
      </c>
      <c r="B11" s="2" t="s">
        <v>20</v>
      </c>
      <c r="C11" s="184"/>
    </row>
    <row r="12" spans="1:3" ht="20.100000000000001" customHeight="1" thickBot="1" x14ac:dyDescent="0.2">
      <c r="A12" s="9" t="s">
        <v>52</v>
      </c>
      <c r="B12" s="6" t="s">
        <v>53</v>
      </c>
      <c r="C12" s="185"/>
    </row>
    <row r="13" spans="1:3" ht="20.100000000000001" customHeight="1" x14ac:dyDescent="0.15"/>
    <row r="14" spans="1:3" ht="20.100000000000001" customHeight="1" x14ac:dyDescent="0.15"/>
    <row r="15" spans="1:3" ht="20.100000000000001" customHeight="1" x14ac:dyDescent="0.15"/>
    <row r="16" spans="1:3" ht="20.100000000000001" customHeight="1" x14ac:dyDescent="0.15"/>
    <row r="17" ht="20.100000000000001" customHeight="1" x14ac:dyDescent="0.15"/>
    <row r="18" ht="20.100000000000001" customHeight="1" x14ac:dyDescent="0.15"/>
    <row r="19" ht="20.100000000000001" customHeight="1" x14ac:dyDescent="0.15"/>
  </sheetData>
  <mergeCells count="2">
    <mergeCell ref="C3:C6"/>
    <mergeCell ref="C10:C1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①参加申込一覧表</vt:lpstr>
      <vt:lpstr>②【個人】個人レース個票</vt:lpstr>
      <vt:lpstr>③【リレー】市民スキー</vt:lpstr>
      <vt:lpstr>提出書類</vt:lpstr>
      <vt:lpstr>①参加申込一覧表!Print_Area</vt:lpstr>
      <vt:lpstr>③【リレー】市民スキー!Print_Area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s_sports16</dc:creator>
  <cp:lastModifiedBy>s_sports06</cp:lastModifiedBy>
  <cp:lastPrinted>2025-12-01T02:10:35Z</cp:lastPrinted>
  <dcterms:created xsi:type="dcterms:W3CDTF">2014-11-12T07:27:03Z</dcterms:created>
  <dcterms:modified xsi:type="dcterms:W3CDTF">2025-12-01T06:31:00Z</dcterms:modified>
</cp:coreProperties>
</file>