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bunsyo-sv2\202企画政策課\02財政係\02決算統計\203_財政状況資料集\R5決算分\9月公表分\03 提出用\"/>
    </mc:Choice>
  </mc:AlternateContent>
  <xr:revisionPtr revIDLastSave="0" documentId="13_ncr:1_{126F6F6B-4103-4A33-BE05-D25A1277AA2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BW34" i="10"/>
  <c r="BW35" i="10" s="1"/>
  <c r="C34" i="10"/>
  <c r="BW36" i="10" l="1"/>
  <c r="BW37" i="10" s="1"/>
  <c r="BW38" i="10" s="1"/>
  <c r="BW39" i="10" s="1"/>
  <c r="BW40" i="10" s="1"/>
  <c r="BW41" i="10" s="1"/>
  <c r="BW42" i="10" s="1"/>
  <c r="BW43" i="10" s="1"/>
  <c r="CO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<sst xmlns="http://schemas.openxmlformats.org/spreadsheetml/2006/main" count="1089" uniqueCount="577">
  <si>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</si>
  <si>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</si>
  <si>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</si>
  <si>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</si>
  <si>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</si>
  <si>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</si>
  <si>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</si>
  <si>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</si>
  <si>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</si>
  <si>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</si>
  <si>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</si>
  <si>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</si>
  <si>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</si>
  <si>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</si>
  <si>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</si>
  <si>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</si>
  <si>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</si>
  <si>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</si>
  <si>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</si>
  <si>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</si>
  <si>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</si>
  <si>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</si>
  <si>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</si>
  <si>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</si>
  <si>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</si>
  <si>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</si>
  <si>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</si>
  <si>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</si>
  <si>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</si>
  <si>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</si>
  <si>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</si>
  <si>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</si>
  <si>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</si>
  <si>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</si>
  <si>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</si>
  <si>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</si>
  <si>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</si>
  <si>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</si>
  <si>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</si>
  <si>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</si>
  <si>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</si>
  <si>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</si>
  <si>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</si>
  <si>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</si>
  <si>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</si>
  <si>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</si>
  <si>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</si>
  <si>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</si>
  <si>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</si>
  <si>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</si>
  <si>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</si>
  <si>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</si>
  <si>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</si>
  <si>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</si>
  <si>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</si>
  <si>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</si>
  <si>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</si>
  <si>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</si>
  <si>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</si>
  <si>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</si>
  <si>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</si>
  <si>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</si>
  <si>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</si>
  <si>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</si>
  <si>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</si>
  <si>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</si>
  <si>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</si>
  <si>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</si>
  <si>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</si>
  <si>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</si>
  <si>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</si>
  <si>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</si>
  <si>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</si>
  <si>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</si>
  <si>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</si>
  <si>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</si>
  <si>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</si>
  <si>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</si>
  <si>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</si>
  <si>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</si>
  <si>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</si>
  <si>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</si>
  <si>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</si>
  <si>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</si>
  <si>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</si>
  <si>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</si>
  <si>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</si>
  <si>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</si>
  <si>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</si>
  <si>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</si>
  <si>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</si>
  <si>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</si>
  <si>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</si>
  <si>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</si>
  <si>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小千谷市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</si>
  <si>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</si>
  <si>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</si>
  <si>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</si>
  <si>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</si>
  <si>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</si>
  <si>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</si>
  <si>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</si>
  <si>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</si>
  <si>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</si>
  <si>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</si>
  <si>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</si>
  <si>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</si>
  <si>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</si>
  <si>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</si>
  <si>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</si>
  <si>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</si>
  <si>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</si>
  <si>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</si>
  <si>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</si>
  <si>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</si>
  <si>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</si>
  <si>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</si>
  <si>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</si>
  <si>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</si>
  <si>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</si>
  <si>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</si>
  <si>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</si>
  <si>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</si>
  <si>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</si>
  <si>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</si>
  <si>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</si>
  <si>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</si>
  <si>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</si>
  <si>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</si>
  <si>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</si>
  <si>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</si>
  <si>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</si>
  <si>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</si>
  <si>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</si>
  <si>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</si>
  <si>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</si>
  <si>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</si>
  <si>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</si>
  <si>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</si>
  <si>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</si>
  <si>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</si>
  <si>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</si>
  <si>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</si>
  <si>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</si>
  <si>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</si>
  <si>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</si>
  <si>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</si>
  <si>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</si>
  <si>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</si>
  <si>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</si>
  <si>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</si>
  <si>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</si>
  <si>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</si>
  <si>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</si>
  <si>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</si>
  <si>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</si>
  <si>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</si>
  <si>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</si>
  <si>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</si>
  <si>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</si>
  <si>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</si>
  <si>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</si>
  <si>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</si>
  <si>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</si>
  <si>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</si>
  <si>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</si>
  <si>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</si>
  <si>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</si>
  <si>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</si>
  <si>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</si>
  <si>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</si>
  <si>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</si>
  <si>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</si>
  <si>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</si>
  <si>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</si>
  <si>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</si>
  <si>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</si>
  <si>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</si>
  <si>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</si>
  <si>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</si>
  <si>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</si>
  <si>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</si>
  <si>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</si>
  <si>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</si>
  <si>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</si>
  <si>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</si>
  <si>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</si>
  <si>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</si>
  <si>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</si>
  <si>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</si>
  <si>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</si>
  <si>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</si>
  <si>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</si>
  <si>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</si>
  <si>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</si>
  <si>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</si>
  <si>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</si>
  <si>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</si>
  <si>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</si>
  <si>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</si>
  <si>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</si>
  <si>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</si>
  <si>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</si>
  <si>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</si>
  <si>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新潟県小千谷市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</si>
  <si>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</si>
  <si>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</si>
  <si>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</si>
  <si>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</si>
  <si>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</si>
  <si>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</si>
  <si>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</si>
  <si>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</si>
  <si>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</si>
  <si>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</si>
  <si>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</si>
  <si>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</si>
  <si>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</si>
  <si>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</si>
  <si>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</si>
  <si>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</si>
  <si>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</si>
  <si>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</si>
  <si>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</si>
  <si>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</si>
  <si>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</si>
  <si>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</si>
  <si>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</si>
  <si>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</si>
  <si>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</si>
  <si>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</si>
  <si>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</si>
  <si>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</si>
  <si>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</si>
  <si>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</si>
  <si>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</si>
  <si>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</si>
  <si>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</si>
  <si>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</si>
  <si>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</si>
  <si>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</si>
  <si>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</si>
  <si>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</si>
  <si>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</si>
  <si>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</si>
  <si>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</si>
  <si>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</si>
  <si>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</si>
  <si>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</si>
  <si>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</si>
  <si>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</si>
  <si>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</si>
  <si>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</si>
  <si>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</si>
  <si>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</si>
  <si>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</si>
  <si>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</si>
  <si>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</si>
  <si>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</si>
  <si>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</si>
  <si>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</si>
  <si>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</si>
  <si>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</si>
  <si>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</si>
  <si>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</si>
  <si>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</si>
  <si>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</si>
  <si>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</si>
  <si>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</si>
  <si>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</si>
  <si>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</si>
  <si>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</si>
  <si>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</si>
  <si>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</si>
  <si>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</si>
  <si>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</si>
  <si>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</si>
  <si>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</si>
  <si>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</si>
  <si>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</si>
  <si>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</si>
  <si>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</si>
  <si>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</si>
  <si>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</si>
  <si>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</si>
  <si>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</si>
  <si>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</si>
  <si>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</si>
  <si>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</si>
  <si>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</si>
  <si>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</si>
  <si>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</si>
  <si>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</si>
  <si>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</si>
  <si>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</si>
  <si>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</si>
  <si>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</si>
  <si>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</si>
  <si>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</si>
  <si>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</si>
  <si>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</si>
  <si>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</si>
  <si>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</si>
  <si>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</si>
  <si>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</si>
  <si>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</si>
  <si>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</si>
  <si>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</si>
  <si>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</si>
  <si>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</si>
  <si>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</si>
  <si>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</si>
  <si>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</si>
  <si>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</si>
  <si>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</si>
  <si>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</si>
  <si>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</si>
  <si>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</si>
  <si>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</si>
  <si>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</si>
  <si>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</si>
  <si>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</si>
  <si>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</si>
  <si>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</si>
  <si>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</si>
  <si>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</si>
  <si>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</si>
  <si>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</si>
  <si>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</si>
  <si>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</si>
  <si>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</si>
  <si>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</si>
  <si>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</si>
  <si>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</si>
  <si>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</si>
  <si>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</si>
  <si>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</si>
  <si>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</si>
  <si>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</si>
  <si>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</si>
  <si>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</si>
  <si>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</si>
  <si>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</si>
  <si>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</si>
  <si>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</si>
  <si>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</si>
  <si>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</si>
  <si>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</si>
  <si>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</si>
  <si>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</si>
  <si>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</si>
  <si>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</si>
  <si>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</si>
  <si>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</si>
  <si>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</si>
  <si>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新潟県小千谷市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</si>
  <si>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</si>
  <si>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</si>
  <si>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</si>
  <si>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</si>
  <si>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</si>
  <si>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</si>
  <si>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</si>
  <si>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</si>
  <si>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</si>
  <si>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</si>
  <si>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</si>
  <si>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</si>
  <si>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</si>
  <si>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</si>
  <si>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</si>
  <si>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</si>
  <si>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</si>
  <si>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</si>
  <si>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</si>
  <si>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</si>
  <si>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</si>
  <si>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</si>
  <si>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</si>
  <si>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</si>
  <si>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</si>
  <si>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</si>
  <si>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</si>
  <si>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</si>
  <si>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</si>
  <si>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</si>
  <si>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</si>
  <si>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</si>
  <si>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</si>
  <si>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</si>
  <si>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</si>
  <si>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</si>
  <si>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</si>
  <si>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</si>
  <si>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</si>
  <si>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工業用水道事業会計</t>
    <phoneticPr fontId="5"/>
  </si>
  <si>
    <t>下水道事業会計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</si>
  <si>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</si>
  <si>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</si>
  <si>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</si>
  <si>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</si>
  <si>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</si>
  <si>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</si>
  <si>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</si>
  <si>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</si>
  <si>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</si>
  <si>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</si>
  <si>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</si>
  <si>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</si>
  <si>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</si>
  <si>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</si>
  <si>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</si>
  <si>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</si>
  <si>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</si>
  <si>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</si>
  <si>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</si>
  <si>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</si>
  <si>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</si>
  <si>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</si>
  <si>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</si>
  <si>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</si>
  <si>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</si>
  <si>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</si>
  <si>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</si>
  <si>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</si>
  <si>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</si>
  <si>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</si>
  <si>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</si>
  <si>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</si>
  <si>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</si>
  <si>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</si>
  <si>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</si>
  <si>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</si>
  <si>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</si>
  <si>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</si>
  <si>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</si>
  <si>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</si>
  <si>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</si>
  <si>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</si>
  <si>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</si>
  <si>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</si>
  <si>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</si>
  <si>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</si>
  <si>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</si>
  <si>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</si>
  <si>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</si>
  <si>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</si>
  <si>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</si>
  <si>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</si>
  <si>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</si>
  <si>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</si>
  <si>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</si>
  <si>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</si>
  <si>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</si>
  <si>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</si>
  <si>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</si>
  <si>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</si>
  <si>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</si>
  <si>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</si>
  <si>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</si>
  <si>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</si>
  <si>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</si>
  <si>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</si>
  <si>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</si>
  <si>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</si>
  <si>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</si>
  <si>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</si>
  <si>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</si>
  <si>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</si>
  <si>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</si>
  <si>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</si>
  <si>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</si>
  <si>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</si>
  <si>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</si>
  <si>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</si>
  <si>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</si>
  <si>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</si>
  <si>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</si>
  <si>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</si>
  <si>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</si>
  <si>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</si>
  <si>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</si>
  <si>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</si>
  <si>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</si>
  <si>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</si>
  <si>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</si>
  <si>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</si>
  <si>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</si>
  <si>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</si>
  <si>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</si>
  <si>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</si>
  <si>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</si>
  <si>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</si>
  <si>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</si>
  <si>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</si>
  <si>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</si>
  <si>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</si>
  <si>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</si>
  <si>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</si>
  <si>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</si>
  <si>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</si>
  <si>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</si>
  <si>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</si>
  <si>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</si>
  <si>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</si>
  <si>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</si>
  <si>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</si>
  <si>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</si>
  <si>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</si>
  <si>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</si>
  <si>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</si>
  <si>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</si>
  <si>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</si>
  <si>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</si>
  <si>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</si>
  <si>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</si>
  <si>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</si>
  <si>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</si>
  <si>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</si>
  <si>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</si>
  <si>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</si>
  <si>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</si>
  <si>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</si>
  <si>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</si>
  <si>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</si>
  <si>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</si>
  <si>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</si>
  <si>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</si>
  <si>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</si>
  <si>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</si>
  <si>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</si>
  <si>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</si>
  <si>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</si>
  <si>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</si>
  <si>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0.50</t>
  </si>
  <si>
    <t>ガス事業会計</t>
  </si>
  <si>
    <t>水道事業会計</t>
  </si>
  <si>
    <t>一般会計</t>
  </si>
  <si>
    <t>下水道事業会計</t>
  </si>
  <si>
    <t>工業用水道事業会計</t>
  </si>
  <si>
    <t>介護保険特別会計</t>
  </si>
  <si>
    <t>工業団地事業特別会計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</si>
  <si>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</si>
  <si>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</si>
  <si>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</si>
  <si>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</si>
  <si>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</si>
  <si>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</si>
  <si>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</si>
  <si>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</si>
  <si>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</si>
  <si>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小千谷観光開発</t>
    <rPh sb="0" eb="3">
      <t>オヂヤ</t>
    </rPh>
    <rPh sb="3" eb="7">
      <t>カンコウカイハツ</t>
    </rPh>
    <phoneticPr fontId="2"/>
  </si>
  <si>
    <t>新潟県市町村総合事務組合
（一般会計）</t>
    <rPh sb="0" eb="3">
      <t>ニイガタケン</t>
    </rPh>
    <rPh sb="3" eb="6">
      <t>シチョウソン</t>
    </rPh>
    <rPh sb="6" eb="8">
      <t>ソウゴウ</t>
    </rPh>
    <rPh sb="8" eb="10">
      <t>ジム</t>
    </rPh>
    <rPh sb="10" eb="12">
      <t>クミアイ</t>
    </rPh>
    <rPh sb="14" eb="16">
      <t>イッパン</t>
    </rPh>
    <rPh sb="16" eb="18">
      <t>カイケイ</t>
    </rPh>
    <phoneticPr fontId="12"/>
  </si>
  <si>
    <t>新潟県市町村総合事務組合
（職員退職手当支給事業特別会計）</t>
    <rPh sb="0" eb="3">
      <t>ニイガタケン</t>
    </rPh>
    <rPh sb="3" eb="6">
      <t>シチョウソン</t>
    </rPh>
    <rPh sb="6" eb="8">
      <t>ソウゴウ</t>
    </rPh>
    <rPh sb="8" eb="10">
      <t>ジム</t>
    </rPh>
    <rPh sb="10" eb="11">
      <t>グミ</t>
    </rPh>
    <rPh sb="11" eb="12">
      <t>ア</t>
    </rPh>
    <rPh sb="14" eb="16">
      <t>ショクイン</t>
    </rPh>
    <rPh sb="16" eb="18">
      <t>タイショク</t>
    </rPh>
    <rPh sb="18" eb="20">
      <t>テアテ</t>
    </rPh>
    <rPh sb="20" eb="22">
      <t>シキュウ</t>
    </rPh>
    <rPh sb="22" eb="24">
      <t>ジギョウ</t>
    </rPh>
    <rPh sb="24" eb="26">
      <t>トクベツ</t>
    </rPh>
    <rPh sb="26" eb="28">
      <t>カイケイ</t>
    </rPh>
    <phoneticPr fontId="12"/>
  </si>
  <si>
    <t>新潟県市町村総合事務組合
（消防団員等公務災害補償事業特別会計）</t>
    <rPh sb="0" eb="3">
      <t>ニイガタケン</t>
    </rPh>
    <rPh sb="3" eb="6">
      <t>シチョウソン</t>
    </rPh>
    <rPh sb="6" eb="8">
      <t>ソウゴウ</t>
    </rPh>
    <rPh sb="8" eb="10">
      <t>ジム</t>
    </rPh>
    <rPh sb="10" eb="12">
      <t>クミアイ</t>
    </rPh>
    <rPh sb="14" eb="16">
      <t>ショウボウ</t>
    </rPh>
    <rPh sb="16" eb="18">
      <t>ダンイン</t>
    </rPh>
    <rPh sb="18" eb="19">
      <t>トウ</t>
    </rPh>
    <rPh sb="19" eb="21">
      <t>コウム</t>
    </rPh>
    <rPh sb="21" eb="23">
      <t>サイガイ</t>
    </rPh>
    <rPh sb="23" eb="25">
      <t>ホショウ</t>
    </rPh>
    <rPh sb="25" eb="27">
      <t>ジギョウ</t>
    </rPh>
    <rPh sb="27" eb="29">
      <t>トクベツ</t>
    </rPh>
    <rPh sb="29" eb="31">
      <t>カイケイ</t>
    </rPh>
    <phoneticPr fontId="12"/>
  </si>
  <si>
    <t>新潟県市町村総合事務組合
（消防賞じゅつ金支給事業特別会計）</t>
    <rPh sb="0" eb="3">
      <t>ニイガタケン</t>
    </rPh>
    <rPh sb="3" eb="6">
      <t>シチョウソン</t>
    </rPh>
    <rPh sb="6" eb="8">
      <t>ソウゴウ</t>
    </rPh>
    <rPh sb="8" eb="10">
      <t>ジム</t>
    </rPh>
    <rPh sb="10" eb="12">
      <t>クミアイ</t>
    </rPh>
    <rPh sb="14" eb="16">
      <t>ショウボウ</t>
    </rPh>
    <rPh sb="16" eb="17">
      <t>ショウ</t>
    </rPh>
    <rPh sb="20" eb="21">
      <t>キン</t>
    </rPh>
    <rPh sb="21" eb="23">
      <t>シキュウ</t>
    </rPh>
    <rPh sb="23" eb="25">
      <t>ジギョウ</t>
    </rPh>
    <rPh sb="25" eb="27">
      <t>トクベツ</t>
    </rPh>
    <rPh sb="27" eb="29">
      <t>カイケイ</t>
    </rPh>
    <phoneticPr fontId="12"/>
  </si>
  <si>
    <t>新潟県市町村総合事務組合
（非常勤職員公務災害補償等特別会計）</t>
    <rPh sb="0" eb="3">
      <t>ニイガタケン</t>
    </rPh>
    <rPh sb="3" eb="6">
      <t>シチョウソン</t>
    </rPh>
    <rPh sb="6" eb="8">
      <t>ソウゴウ</t>
    </rPh>
    <rPh sb="8" eb="10">
      <t>ジム</t>
    </rPh>
    <rPh sb="10" eb="12">
      <t>クミアイ</t>
    </rPh>
    <rPh sb="14" eb="17">
      <t>ヒジョウキン</t>
    </rPh>
    <rPh sb="17" eb="19">
      <t>ショクイン</t>
    </rPh>
    <rPh sb="19" eb="21">
      <t>コウム</t>
    </rPh>
    <rPh sb="21" eb="23">
      <t>サイガイ</t>
    </rPh>
    <rPh sb="23" eb="25">
      <t>ホショウ</t>
    </rPh>
    <rPh sb="25" eb="26">
      <t>トウ</t>
    </rPh>
    <rPh sb="26" eb="28">
      <t>トクベツ</t>
    </rPh>
    <rPh sb="28" eb="30">
      <t>カイケイ</t>
    </rPh>
    <phoneticPr fontId="12"/>
  </si>
  <si>
    <t>新潟県市町村総合事務組合
（交通災害共済事業特別会計）</t>
    <rPh sb="0" eb="3">
      <t>ニイガタケン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12"/>
  </si>
  <si>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12"/>
  </si>
  <si>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2"/>
  </si>
  <si>
    <t>魚沼地区障害福祉組合</t>
    <rPh sb="0" eb="2">
      <t>ウオヌマ</t>
    </rPh>
    <rPh sb="2" eb="4">
      <t>チク</t>
    </rPh>
    <rPh sb="4" eb="6">
      <t>ショウガイ</t>
    </rPh>
    <rPh sb="6" eb="8">
      <t>フクシ</t>
    </rPh>
    <rPh sb="8" eb="10">
      <t>クミアイ</t>
    </rPh>
    <phoneticPr fontId="12"/>
  </si>
  <si>
    <t>環境うるおい基金</t>
    <rPh sb="0" eb="2">
      <t>カンキョウ</t>
    </rPh>
    <rPh sb="6" eb="8">
      <t>キキン</t>
    </rPh>
    <phoneticPr fontId="5"/>
  </si>
  <si>
    <t>夢の架け橋基金</t>
    <rPh sb="0" eb="1">
      <t>ユメ</t>
    </rPh>
    <rPh sb="2" eb="3">
      <t>カ</t>
    </rPh>
    <rPh sb="4" eb="7">
      <t>ハシキキン</t>
    </rPh>
    <phoneticPr fontId="2"/>
  </si>
  <si>
    <t>文化施設建設基金</t>
    <rPh sb="0" eb="8">
      <t>ブンカシセツケンセツキキン</t>
    </rPh>
    <phoneticPr fontId="2"/>
  </si>
  <si>
    <t>市立学校整備基金</t>
    <rPh sb="0" eb="4">
      <t>イチリツガッコウ</t>
    </rPh>
    <rPh sb="4" eb="8">
      <t>セイビキキン</t>
    </rPh>
    <phoneticPr fontId="2"/>
  </si>
  <si>
    <t>中越大震災メモリアル基金</t>
    <rPh sb="0" eb="5">
      <t>チュウエツダイシンサイ</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</si>
  <si>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</si>
  <si>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</si>
  <si>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元年度から減少しているが、有形固定資産減価償却率が比較的高い水準にある。主な要因としては、昭和50～60年代に建設された保育所が9か所あり、有形固定資産減価償却率が76.0％になっていることが挙げられる。
今後、公共施設等総合管理計画や行政改革大綱に基づき、施設等の集約化・複合化を検討していく。</t>
    <rPh sb="0" eb="2">
      <t>ショウライ</t>
    </rPh>
    <rPh sb="2" eb="4">
      <t>フタン</t>
    </rPh>
    <rPh sb="4" eb="6">
      <t>ヒリツ</t>
    </rPh>
    <rPh sb="7" eb="9">
      <t>レイワ</t>
    </rPh>
    <rPh sb="9" eb="11">
      <t>ガンネン</t>
    </rPh>
    <rPh sb="14" eb="16">
      <t>ゲンショウ</t>
    </rPh>
    <rPh sb="22" eb="24">
      <t>ユウケイ</t>
    </rPh>
    <rPh sb="24" eb="26">
      <t>コテイ</t>
    </rPh>
    <rPh sb="26" eb="28">
      <t>シサン</t>
    </rPh>
    <rPh sb="28" eb="30">
      <t>ゲンカ</t>
    </rPh>
    <rPh sb="30" eb="32">
      <t>ショウキャク</t>
    </rPh>
    <rPh sb="32" eb="33">
      <t>リツ</t>
    </rPh>
    <rPh sb="34" eb="37">
      <t>ヒカクテキ</t>
    </rPh>
    <rPh sb="37" eb="38">
      <t>タカ</t>
    </rPh>
    <rPh sb="39" eb="41">
      <t>スイジュン</t>
    </rPh>
    <rPh sb="45" eb="46">
      <t>オモ</t>
    </rPh>
    <rPh sb="47" eb="49">
      <t>ヨウイン</t>
    </rPh>
    <rPh sb="54" eb="56">
      <t>ショウワ</t>
    </rPh>
    <rPh sb="61" eb="63">
      <t>ネンダイ</t>
    </rPh>
    <rPh sb="64" eb="66">
      <t>ケンセツ</t>
    </rPh>
    <rPh sb="69" eb="71">
      <t>ホイク</t>
    </rPh>
    <rPh sb="71" eb="72">
      <t>ジョ</t>
    </rPh>
    <rPh sb="75" eb="76">
      <t>ショ</t>
    </rPh>
    <rPh sb="79" eb="81">
      <t>ユウケイ</t>
    </rPh>
    <rPh sb="81" eb="85">
      <t>コテイシサン</t>
    </rPh>
    <rPh sb="85" eb="90">
      <t>ゲンカシ</t>
    </rPh>
    <rPh sb="105" eb="106">
      <t>ア</t>
    </rPh>
    <rPh sb="112" eb="114">
      <t>コンゴ</t>
    </rPh>
    <rPh sb="115" eb="119">
      <t>コウキョウシセツ</t>
    </rPh>
    <rPh sb="119" eb="120">
      <t>トウ</t>
    </rPh>
    <rPh sb="120" eb="122">
      <t>ソウゴウ</t>
    </rPh>
    <rPh sb="122" eb="126">
      <t>カンリケイカク</t>
    </rPh>
    <rPh sb="127" eb="131">
      <t>ギョウセイカイカク</t>
    </rPh>
    <rPh sb="131" eb="133">
      <t>タイコウ</t>
    </rPh>
    <rPh sb="134" eb="135">
      <t>モト</t>
    </rPh>
    <rPh sb="138" eb="140">
      <t>シセツ</t>
    </rPh>
    <rPh sb="140" eb="141">
      <t>トウ</t>
    </rPh>
    <rPh sb="142" eb="145">
      <t>シュウヤクカ</t>
    </rPh>
    <rPh sb="146" eb="149">
      <t>フクゴウカ</t>
    </rPh>
    <rPh sb="150" eb="152">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</si>
  <si>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</si>
  <si>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</si>
  <si>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</si>
  <si>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</si>
  <si>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</si>
  <si>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</si>
  <si>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高い水準にあるものの、実質公債費率は前年度比0.3ポイント増加とほぼ横ばいであり、将来負担比率も前年度比1.5ポイント増加と大きな変動はなかった。
実質公債費比率については、引き続き、交付税措置のある地方債を有効活用するなど適正な地方債発行に努める。</t>
    <rPh sb="85" eb="87">
      <t>ゾウカ</t>
    </rPh>
    <rPh sb="88" eb="89">
      <t>オオ</t>
    </rPh>
    <rPh sb="91" eb="93">
      <t>ヘンドウ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</si>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</sst>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ACE3627-AF87-4EBD-A342-28AF43FDD8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2FA5-4DBA-8CDA-8E40E8E599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75252</c:v>
                </c:pt>
                <c:pt idx="1">
                  <c:v>88287</c:v>
                </c:pt>
                <c:pt idx="2">
                  <c:v>48919</c:v>
                </c:pt>
                <c:pt idx="3">
                  <c:v>80428</c:v>
                </c:pt>
                <c:pt idx="4">
                  <c:v>148333</c:v>
                </c:pt>
              </c:numCache>
            </c:numRef>
          </c:val>
          <c:smooth val="0"/>
          <c:extLst>
            <c:ext xmlns:c16="http://schemas.microsoft.com/office/drawing/2014/chart" uri="{C3380CC4-5D6E-409C-BE32-E72D297353CC}">
              <c16:uniqueId val="{00000001-2FA5-4DBA-8CDA-8E40E8E599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7.46</c:v>
                </c:pt>
                <c:pt idx="1">
                  <c:v>12.84</c:v>
                </c:pt>
                <c:pt idx="2">
                  <c:v>12.38</c:v>
                </c:pt>
                <c:pt idx="3">
                  <c:v>8.52</c:v>
                </c:pt>
                <c:pt idx="4">
                  <c:v>7.07</c:v>
                </c:pt>
              </c:numCache>
            </c:numRef>
          </c:val>
          <c:extLst>
            <c:ext xmlns:c16="http://schemas.microsoft.com/office/drawing/2014/chart" uri="{C3380CC4-5D6E-409C-BE32-E72D297353CC}">
              <c16:uniqueId val="{00000000-90E9-4FEF-B36F-56F19004A3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30.39</c:v>
                </c:pt>
                <c:pt idx="1">
                  <c:v>33.24</c:v>
                </c:pt>
                <c:pt idx="2">
                  <c:v>38.36</c:v>
                </c:pt>
                <c:pt idx="3">
                  <c:v>46.44</c:v>
                </c:pt>
                <c:pt idx="4">
                  <c:v>46.85</c:v>
                </c:pt>
              </c:numCache>
            </c:numRef>
          </c:val>
          <c:extLst>
            <c:ext xmlns:c16="http://schemas.microsoft.com/office/drawing/2014/chart" uri="{C3380CC4-5D6E-409C-BE32-E72D297353CC}">
              <c16:uniqueId val="{00000001-90E9-4FEF-B36F-56F19004A3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5.36</c:v>
                </c:pt>
                <c:pt idx="1">
                  <c:v>9.2100000000000009</c:v>
                </c:pt>
                <c:pt idx="2">
                  <c:v>6.19</c:v>
                </c:pt>
                <c:pt idx="3">
                  <c:v>2.25</c:v>
                </c:pt>
                <c:pt idx="4">
                  <c:v>-0.5</c:v>
                </c:pt>
              </c:numCache>
            </c:numRef>
          </c:val>
          <c:smooth val="0"/>
          <c:extLst>
            <c:ext xmlns:c16="http://schemas.microsoft.com/office/drawing/2014/chart" uri="{C3380CC4-5D6E-409C-BE32-E72D297353CC}">
              <c16:uniqueId val="{00000002-90E9-4FEF-B36F-56F19004A3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0.56999999999999995</c:v>
                </c:pt>
                <c:pt idx="2">
                  <c:v>#N/A</c:v>
                </c:pt>
                <c:pt idx="3">
                  <c:v>0.38</c:v>
                </c:pt>
                <c:pt idx="4">
                  <c:v>#N/A</c:v>
                </c:pt>
                <c:pt idx="5">
                  <c:v>0.14000000000000001</c:v>
                </c:pt>
                <c:pt idx="6">
                  <c:v>#N/A</c:v>
                </c:pt>
                <c:pt idx="7">
                  <c:v>0.21</c:v>
                </c:pt>
                <c:pt idx="8">
                  <c:v>#N/A</c:v>
                </c:pt>
                <c:pt idx="9">
                  <c:v>0.03</c:v>
                </c:pt>
              </c:numCache>
            </c:numRef>
          </c:val>
          <c:extLst>
            <c:ext xmlns:c16="http://schemas.microsoft.com/office/drawing/2014/chart" uri="{C3380CC4-5D6E-409C-BE32-E72D297353CC}">
              <c16:uniqueId val="{00000000-5512-4182-BE12-540A3A0B2C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12-4182-BE12-540A3A0B2CB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0.11</c:v>
                </c:pt>
              </c:numCache>
            </c:numRef>
          </c:val>
          <c:extLst>
            <c:ext xmlns:c16="http://schemas.microsoft.com/office/drawing/2014/chart" uri="{C3380CC4-5D6E-409C-BE32-E72D297353CC}">
              <c16:uniqueId val="{00000002-5512-4182-BE12-540A3A0B2CBF}"/>
            </c:ext>
          </c:extLst>
        </c:ser>
        <c:ser>
          <c:idx val="3"/>
          <c:order val="3"/>
          <c:tx>
            <c:strRef>
              <c:f>データシート!$A$30</c:f>
              <c:strCache>
                <c:ptCount val="1"/>
                <c:pt idx="0">
                  <c:v>工業団地事業特別会計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1.17</c:v>
                </c:pt>
                <c:pt idx="2">
                  <c:v>#N/A</c:v>
                </c:pt>
                <c:pt idx="3">
                  <c:v>1.1399999999999999</c:v>
                </c:pt>
                <c:pt idx="4">
                  <c:v>#N/A</c:v>
                </c:pt>
                <c:pt idx="5">
                  <c:v>1.1000000000000001</c:v>
                </c:pt>
                <c:pt idx="6">
                  <c:v>#N/A</c:v>
                </c:pt>
                <c:pt idx="7">
                  <c:v>1.1399999999999999</c:v>
                </c:pt>
                <c:pt idx="8">
                  <c:v>#N/A</c:v>
                </c:pt>
                <c:pt idx="9">
                  <c:v>1.1299999999999999</c:v>
                </c:pt>
              </c:numCache>
            </c:numRef>
          </c:val>
          <c:extLst>
            <c:ext xmlns:c16="http://schemas.microsoft.com/office/drawing/2014/chart" uri="{C3380CC4-5D6E-409C-BE32-E72D297353CC}">
              <c16:uniqueId val="{00000003-5512-4182-BE12-540A3A0B2CB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0.94</c:v>
                </c:pt>
                <c:pt idx="2">
                  <c:v>#N/A</c:v>
                </c:pt>
                <c:pt idx="3">
                  <c:v>1.53</c:v>
                </c:pt>
                <c:pt idx="4">
                  <c:v>#N/A</c:v>
                </c:pt>
                <c:pt idx="5">
                  <c:v>1.95</c:v>
                </c:pt>
                <c:pt idx="6">
                  <c:v>#N/A</c:v>
                </c:pt>
                <c:pt idx="7">
                  <c:v>3.15</c:v>
                </c:pt>
                <c:pt idx="8">
                  <c:v>#N/A</c:v>
                </c:pt>
                <c:pt idx="9">
                  <c:v>1.96</c:v>
                </c:pt>
              </c:numCache>
            </c:numRef>
          </c:val>
          <c:extLst>
            <c:ext xmlns:c16="http://schemas.microsoft.com/office/drawing/2014/chart" uri="{C3380CC4-5D6E-409C-BE32-E72D297353CC}">
              <c16:uniqueId val="{00000004-5512-4182-BE12-540A3A0B2CBF}"/>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5.16</c:v>
                </c:pt>
                <c:pt idx="2">
                  <c:v>#N/A</c:v>
                </c:pt>
                <c:pt idx="3">
                  <c:v>4.83</c:v>
                </c:pt>
                <c:pt idx="4">
                  <c:v>#N/A</c:v>
                </c:pt>
                <c:pt idx="5">
                  <c:v>4.5199999999999996</c:v>
                </c:pt>
                <c:pt idx="6">
                  <c:v>#N/A</c:v>
                </c:pt>
                <c:pt idx="7">
                  <c:v>4.95</c:v>
                </c:pt>
                <c:pt idx="8">
                  <c:v>#N/A</c:v>
                </c:pt>
                <c:pt idx="9">
                  <c:v>5.28</c:v>
                </c:pt>
              </c:numCache>
            </c:numRef>
          </c:val>
          <c:extLst>
            <c:ext xmlns:c16="http://schemas.microsoft.com/office/drawing/2014/chart" uri="{C3380CC4-5D6E-409C-BE32-E72D297353CC}">
              <c16:uniqueId val="{00000005-5512-4182-BE12-540A3A0B2CB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6.25</c:v>
                </c:pt>
                <c:pt idx="2">
                  <c:v>#N/A</c:v>
                </c:pt>
                <c:pt idx="3">
                  <c:v>5.6</c:v>
                </c:pt>
                <c:pt idx="4">
                  <c:v>#N/A</c:v>
                </c:pt>
                <c:pt idx="5">
                  <c:v>5.33</c:v>
                </c:pt>
                <c:pt idx="6">
                  <c:v>#N/A</c:v>
                </c:pt>
                <c:pt idx="7">
                  <c:v>5.22</c:v>
                </c:pt>
                <c:pt idx="8">
                  <c:v>#N/A</c:v>
                </c:pt>
                <c:pt idx="9">
                  <c:v>5.62</c:v>
                </c:pt>
              </c:numCache>
            </c:numRef>
          </c:val>
          <c:extLst>
            <c:ext xmlns:c16="http://schemas.microsoft.com/office/drawing/2014/chart" uri="{C3380CC4-5D6E-409C-BE32-E72D297353CC}">
              <c16:uniqueId val="{00000006-5512-4182-BE12-540A3A0B2C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7.46</c:v>
                </c:pt>
                <c:pt idx="2">
                  <c:v>#N/A</c:v>
                </c:pt>
                <c:pt idx="3">
                  <c:v>12.83</c:v>
                </c:pt>
                <c:pt idx="4">
                  <c:v>#N/A</c:v>
                </c:pt>
                <c:pt idx="5">
                  <c:v>12.38</c:v>
                </c:pt>
                <c:pt idx="6">
                  <c:v>#N/A</c:v>
                </c:pt>
                <c:pt idx="7">
                  <c:v>8.51</c:v>
                </c:pt>
                <c:pt idx="8">
                  <c:v>#N/A</c:v>
                </c:pt>
                <c:pt idx="9">
                  <c:v>7.07</c:v>
                </c:pt>
              </c:numCache>
            </c:numRef>
          </c:val>
          <c:extLst>
            <c:ext xmlns:c16="http://schemas.microsoft.com/office/drawing/2014/chart" uri="{C3380CC4-5D6E-409C-BE32-E72D297353CC}">
              <c16:uniqueId val="{00000007-5512-4182-BE12-540A3A0B2CB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5.81</c:v>
                </c:pt>
                <c:pt idx="2">
                  <c:v>#N/A</c:v>
                </c:pt>
                <c:pt idx="3">
                  <c:v>6.27</c:v>
                </c:pt>
                <c:pt idx="4">
                  <c:v>#N/A</c:v>
                </c:pt>
                <c:pt idx="5">
                  <c:v>7.51</c:v>
                </c:pt>
                <c:pt idx="6">
                  <c:v>#N/A</c:v>
                </c:pt>
                <c:pt idx="7">
                  <c:v>8.93</c:v>
                </c:pt>
                <c:pt idx="8">
                  <c:v>#N/A</c:v>
                </c:pt>
                <c:pt idx="9">
                  <c:v>8.9499999999999993</c:v>
                </c:pt>
              </c:numCache>
            </c:numRef>
          </c:val>
          <c:extLst>
            <c:ext xmlns:c16="http://schemas.microsoft.com/office/drawing/2014/chart" uri="{C3380CC4-5D6E-409C-BE32-E72D297353CC}">
              <c16:uniqueId val="{00000008-5512-4182-BE12-540A3A0B2CBF}"/>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7.21</c:v>
                </c:pt>
                <c:pt idx="2">
                  <c:v>#N/A</c:v>
                </c:pt>
                <c:pt idx="3">
                  <c:v>8.19</c:v>
                </c:pt>
                <c:pt idx="4">
                  <c:v>#N/A</c:v>
                </c:pt>
                <c:pt idx="5">
                  <c:v>9.74</c:v>
                </c:pt>
                <c:pt idx="6">
                  <c:v>#N/A</c:v>
                </c:pt>
                <c:pt idx="7">
                  <c:v>10.02</c:v>
                </c:pt>
                <c:pt idx="8">
                  <c:v>#N/A</c:v>
                </c:pt>
                <c:pt idx="9">
                  <c:v>11.49</c:v>
                </c:pt>
              </c:numCache>
            </c:numRef>
          </c:val>
          <c:extLst>
            <c:ext xmlns:c16="http://schemas.microsoft.com/office/drawing/2014/chart" uri="{C3380CC4-5D6E-409C-BE32-E72D297353CC}">
              <c16:uniqueId val="{00000009-5512-4182-BE12-540A3A0B2C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1605</c:v>
                </c:pt>
                <c:pt idx="5">
                  <c:v>1569</c:v>
                </c:pt>
                <c:pt idx="8">
                  <c:v>1537</c:v>
                </c:pt>
                <c:pt idx="11">
                  <c:v>1484</c:v>
                </c:pt>
                <c:pt idx="14">
                  <c:v>1454</c:v>
                </c:pt>
              </c:numCache>
            </c:numRef>
          </c:val>
          <c:extLst>
            <c:ext xmlns:c16="http://schemas.microsoft.com/office/drawing/2014/chart" uri="{C3380CC4-5D6E-409C-BE32-E72D297353CC}">
              <c16:uniqueId val="{00000000-CF06-4174-8F9F-D24E197E0D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F06-4174-8F9F-D24E197E0D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12</c:v>
                </c:pt>
                <c:pt idx="6">
                  <c:v>0</c:v>
                </c:pt>
                <c:pt idx="9">
                  <c:v>0</c:v>
                </c:pt>
                <c:pt idx="12">
                  <c:v>0</c:v>
                </c:pt>
              </c:numCache>
            </c:numRef>
          </c:val>
          <c:extLst>
            <c:ext xmlns:c16="http://schemas.microsoft.com/office/drawing/2014/chart" uri="{C3380CC4-5D6E-409C-BE32-E72D297353CC}">
              <c16:uniqueId val="{00000002-CF06-4174-8F9F-D24E197E0D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6</c:v>
                </c:pt>
                <c:pt idx="12">
                  <c:v>6</c:v>
                </c:pt>
              </c:numCache>
            </c:numRef>
          </c:val>
          <c:extLst>
            <c:ext xmlns:c16="http://schemas.microsoft.com/office/drawing/2014/chart" uri="{C3380CC4-5D6E-409C-BE32-E72D297353CC}">
              <c16:uniqueId val="{00000003-CF06-4174-8F9F-D24E197E0D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746</c:v>
                </c:pt>
                <c:pt idx="3">
                  <c:v>651</c:v>
                </c:pt>
                <c:pt idx="6">
                  <c:v>602</c:v>
                </c:pt>
                <c:pt idx="9">
                  <c:v>596</c:v>
                </c:pt>
                <c:pt idx="12">
                  <c:v>639</c:v>
                </c:pt>
              </c:numCache>
            </c:numRef>
          </c:val>
          <c:extLst>
            <c:ext xmlns:c16="http://schemas.microsoft.com/office/drawing/2014/chart" uri="{C3380CC4-5D6E-409C-BE32-E72D297353CC}">
              <c16:uniqueId val="{00000004-CF06-4174-8F9F-D24E197E0D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06-4174-8F9F-D24E197E0D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06-4174-8F9F-D24E197E0D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1734</c:v>
                </c:pt>
                <c:pt idx="3">
                  <c:v>1768</c:v>
                </c:pt>
                <c:pt idx="6">
                  <c:v>1821</c:v>
                </c:pt>
                <c:pt idx="9">
                  <c:v>1844</c:v>
                </c:pt>
                <c:pt idx="12">
                  <c:v>1772</c:v>
                </c:pt>
              </c:numCache>
            </c:numRef>
          </c:val>
          <c:extLst>
            <c:ext xmlns:c16="http://schemas.microsoft.com/office/drawing/2014/chart" uri="{C3380CC4-5D6E-409C-BE32-E72D297353CC}">
              <c16:uniqueId val="{00000007-CF06-4174-8F9F-D24E197E0D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894</c:v>
                </c:pt>
                <c:pt idx="2">
                  <c:v>#N/A</c:v>
                </c:pt>
                <c:pt idx="3">
                  <c:v>#N/A</c:v>
                </c:pt>
                <c:pt idx="4">
                  <c:v>869</c:v>
                </c:pt>
                <c:pt idx="5">
                  <c:v>#N/A</c:v>
                </c:pt>
                <c:pt idx="6">
                  <c:v>#N/A</c:v>
                </c:pt>
                <c:pt idx="7">
                  <c:v>893</c:v>
                </c:pt>
                <c:pt idx="8">
                  <c:v>#N/A</c:v>
                </c:pt>
                <c:pt idx="9">
                  <c:v>#N/A</c:v>
                </c:pt>
                <c:pt idx="10">
                  <c:v>962</c:v>
                </c:pt>
                <c:pt idx="11">
                  <c:v>#N/A</c:v>
                </c:pt>
                <c:pt idx="12">
                  <c:v>#N/A</c:v>
                </c:pt>
                <c:pt idx="13">
                  <c:v>964</c:v>
                </c:pt>
                <c:pt idx="14">
                  <c:v>#N/A</c:v>
                </c:pt>
              </c:numCache>
            </c:numRef>
          </c:val>
          <c:smooth val="0"/>
          <c:extLst>
            <c:ext xmlns:c16="http://schemas.microsoft.com/office/drawing/2014/chart" uri="{C3380CC4-5D6E-409C-BE32-E72D297353CC}">
              <c16:uniqueId val="{00000008-CF06-4174-8F9F-D24E197E0D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16263</c:v>
                </c:pt>
                <c:pt idx="5">
                  <c:v>15928</c:v>
                </c:pt>
                <c:pt idx="8">
                  <c:v>15384</c:v>
                </c:pt>
                <c:pt idx="11">
                  <c:v>14701</c:v>
                </c:pt>
                <c:pt idx="14">
                  <c:v>14655</c:v>
                </c:pt>
              </c:numCache>
            </c:numRef>
          </c:val>
          <c:extLst>
            <c:ext xmlns:c16="http://schemas.microsoft.com/office/drawing/2014/chart" uri="{C3380CC4-5D6E-409C-BE32-E72D297353CC}">
              <c16:uniqueId val="{00000000-3CF0-4C20-B9F6-DB7073BAAF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516</c:v>
                </c:pt>
                <c:pt idx="5">
                  <c:v>593</c:v>
                </c:pt>
                <c:pt idx="8">
                  <c:v>451</c:v>
                </c:pt>
                <c:pt idx="11">
                  <c:v>224</c:v>
                </c:pt>
                <c:pt idx="14">
                  <c:v>741</c:v>
                </c:pt>
              </c:numCache>
            </c:numRef>
          </c:val>
          <c:extLst>
            <c:ext xmlns:c16="http://schemas.microsoft.com/office/drawing/2014/chart" uri="{C3380CC4-5D6E-409C-BE32-E72D297353CC}">
              <c16:uniqueId val="{00000001-3CF0-4C20-B9F6-DB7073BAAF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3049</c:v>
                </c:pt>
                <c:pt idx="5">
                  <c:v>3422</c:v>
                </c:pt>
                <c:pt idx="8">
                  <c:v>4781</c:v>
                </c:pt>
                <c:pt idx="11">
                  <c:v>5455</c:v>
                </c:pt>
                <c:pt idx="14">
                  <c:v>5246</c:v>
                </c:pt>
              </c:numCache>
            </c:numRef>
          </c:val>
          <c:extLst>
            <c:ext xmlns:c16="http://schemas.microsoft.com/office/drawing/2014/chart" uri="{C3380CC4-5D6E-409C-BE32-E72D297353CC}">
              <c16:uniqueId val="{00000002-3CF0-4C20-B9F6-DB7073BAAF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F0-4C20-B9F6-DB7073BAAF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F0-4C20-B9F6-DB7073BAAF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F0-4C20-B9F6-DB7073BAAF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2386</c:v>
                </c:pt>
                <c:pt idx="3">
                  <c:v>2378</c:v>
                </c:pt>
                <c:pt idx="6">
                  <c:v>2390</c:v>
                </c:pt>
                <c:pt idx="9">
                  <c:v>2394</c:v>
                </c:pt>
                <c:pt idx="12">
                  <c:v>2470</c:v>
                </c:pt>
              </c:numCache>
            </c:numRef>
          </c:val>
          <c:extLst>
            <c:ext xmlns:c16="http://schemas.microsoft.com/office/drawing/2014/chart" uri="{C3380CC4-5D6E-409C-BE32-E72D297353CC}">
              <c16:uniqueId val="{00000006-3CF0-4C20-B9F6-DB7073BAAF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c:v>
                </c:pt>
                <c:pt idx="3">
                  <c:v>79</c:v>
                </c:pt>
                <c:pt idx="6">
                  <c:v>73</c:v>
                </c:pt>
                <c:pt idx="9">
                  <c:v>67</c:v>
                </c:pt>
                <c:pt idx="12">
                  <c:v>62</c:v>
                </c:pt>
              </c:numCache>
            </c:numRef>
          </c:val>
          <c:extLst>
            <c:ext xmlns:c16="http://schemas.microsoft.com/office/drawing/2014/chart" uri="{C3380CC4-5D6E-409C-BE32-E72D297353CC}">
              <c16:uniqueId val="{00000007-3CF0-4C20-B9F6-DB7073BAAF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6338</c:v>
                </c:pt>
                <c:pt idx="3">
                  <c:v>5779</c:v>
                </c:pt>
                <c:pt idx="6">
                  <c:v>5309</c:v>
                </c:pt>
                <c:pt idx="9">
                  <c:v>4759</c:v>
                </c:pt>
                <c:pt idx="12">
                  <c:v>4538</c:v>
                </c:pt>
              </c:numCache>
            </c:numRef>
          </c:val>
          <c:extLst>
            <c:ext xmlns:c16="http://schemas.microsoft.com/office/drawing/2014/chart" uri="{C3380CC4-5D6E-409C-BE32-E72D297353CC}">
              <c16:uniqueId val="{00000008-3CF0-4C20-B9F6-DB7073BAAF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9-3CF0-4C20-B9F6-DB7073BAAF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16376</c:v>
                </c:pt>
                <c:pt idx="3">
                  <c:v>16541</c:v>
                </c:pt>
                <c:pt idx="6">
                  <c:v>15957</c:v>
                </c:pt>
                <c:pt idx="9">
                  <c:v>14993</c:v>
                </c:pt>
                <c:pt idx="12">
                  <c:v>15567</c:v>
                </c:pt>
              </c:numCache>
            </c:numRef>
          </c:val>
          <c:extLst>
            <c:ext xmlns:c16="http://schemas.microsoft.com/office/drawing/2014/chart" uri="{C3380CC4-5D6E-409C-BE32-E72D297353CC}">
              <c16:uniqueId val="{0000000A-3CF0-4C20-B9F6-DB7073BAAF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5371</c:v>
                </c:pt>
                <c:pt idx="2">
                  <c:v>#N/A</c:v>
                </c:pt>
                <c:pt idx="3">
                  <c:v>#N/A</c:v>
                </c:pt>
                <c:pt idx="4">
                  <c:v>4835</c:v>
                </c:pt>
                <c:pt idx="5">
                  <c:v>#N/A</c:v>
                </c:pt>
                <c:pt idx="6">
                  <c:v>#N/A</c:v>
                </c:pt>
                <c:pt idx="7">
                  <c:v>3112</c:v>
                </c:pt>
                <c:pt idx="8">
                  <c:v>#N/A</c:v>
                </c:pt>
                <c:pt idx="9">
                  <c:v>#N/A</c:v>
                </c:pt>
                <c:pt idx="10">
                  <c:v>1833</c:v>
                </c:pt>
                <c:pt idx="11">
                  <c:v>#N/A</c:v>
                </c:pt>
                <c:pt idx="12">
                  <c:v>#N/A</c:v>
                </c:pt>
                <c:pt idx="13">
                  <c:v>1996</c:v>
                </c:pt>
                <c:pt idx="14">
                  <c:v>#N/A</c:v>
                </c:pt>
              </c:numCache>
            </c:numRef>
          </c:val>
          <c:smooth val="0"/>
          <c:extLst>
            <c:ext xmlns:c16="http://schemas.microsoft.com/office/drawing/2014/chart" uri="{C3380CC4-5D6E-409C-BE32-E72D297353CC}">
              <c16:uniqueId val="{0000000B-3CF0-4C20-B9F6-DB7073BAAF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4067</c:v>
                </c:pt>
                <c:pt idx="1">
                  <c:v>4740</c:v>
                </c:pt>
                <c:pt idx="2">
                  <c:v>4829</c:v>
                </c:pt>
              </c:numCache>
            </c:numRef>
          </c:val>
          <c:extLst>
            <c:ext xmlns:c16="http://schemas.microsoft.com/office/drawing/2014/chart" uri="{C3380CC4-5D6E-409C-BE32-E72D297353CC}">
              <c16:uniqueId val="{00000000-D1D4-468F-8E48-FF9BF90617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c:v>
                </c:pt>
                <c:pt idx="1">
                  <c:v>14</c:v>
                </c:pt>
                <c:pt idx="2">
                  <c:v>61</c:v>
                </c:pt>
              </c:numCache>
            </c:numRef>
          </c:val>
          <c:extLst>
            <c:ext xmlns:c16="http://schemas.microsoft.com/office/drawing/2014/chart" uri="{C3380CC4-5D6E-409C-BE32-E72D297353CC}">
              <c16:uniqueId val="{00000001-D1D4-468F-8E48-FF9BF90617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3442</c:v>
                </c:pt>
                <c:pt idx="1">
                  <c:v>3313</c:v>
                </c:pt>
                <c:pt idx="2">
                  <c:v>3072</c:v>
                </c:pt>
              </c:numCache>
            </c:numRef>
          </c:val>
          <c:extLst>
            <c:ext xmlns:c16="http://schemas.microsoft.com/office/drawing/2014/chart" uri="{C3380CC4-5D6E-409C-BE32-E72D297353CC}">
              <c16:uniqueId val="{00000002-D1D4-468F-8E48-FF9BF90617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{F7CD978A-C23D-4879-8F81-C5FD3876B5FA}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796-4CC7-B3B4-46D99FF3C8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{5A3EEDB0-BB40-420B-86D7-45417DE87E5C}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96-4CC7-B3B4-46D99FF3C8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{1838BEEA-9598-42BA-B6B9-7553A6097448}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96-4CC7-B3B4-46D99FF3C8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{3A5E1047-7E9B-483A-A84C-2E1409B63080}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96-4CC7-B3B4-46D99FF3C8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{092820DC-D02A-4588-80E6-794277D0B7CD}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96-4CC7-B3B4-46D99FF3C8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{EFFFA7B2-661E-480E-9AD3-4D85167B0240}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796-4CC7-B3B4-46D99FF3C8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{3CF06F33-7CB8-4EED-93C5-0CF86975992E}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796-4CC7-B3B4-46D99FF3C8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{E4EA9723-2971-44B4-A88C-50EA3CF20509}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796-4CC7-B3B4-46D99FF3C8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{44079153-0053-4714-8F99-EA79D929E3E9}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796-4CC7-B3B4-46D99FF3C8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65.099999999999994</c:v>
                </c:pt>
                <c:pt idx="16">
                  <c:v>66.5</c:v>
                </c:pt>
                <c:pt idx="24">
                  <c:v>67.3</c:v>
                </c:pt>
                <c:pt idx="32">
                  <c:v>67.900000000000006</c:v>
                </c:pt>
              </c:numCache>
            </c:numRef>
          </c:xVal>
          <c:yVal>
            <c:numRef>
              <c:f>公会計指標分析・財政指標組合せ分析表!$BP$51:$DC$51</c:f>
              <c:numCache>
                <c:formatCode>#,##0.0;"▲ "#,##0.0</c:formatCode>
                <c:ptCount val="40"/>
                <c:pt idx="0">
                  <c:v>63.2</c:v>
                </c:pt>
                <c:pt idx="8">
                  <c:v>55</c:v>
                </c:pt>
                <c:pt idx="16">
                  <c:v>33.9</c:v>
                </c:pt>
                <c:pt idx="24">
                  <c:v>20.8</c:v>
                </c:pt>
                <c:pt idx="32">
                  <c:v>22.3</c:v>
                </c:pt>
              </c:numCache>
            </c:numRef>
          </c:yVal>
          <c:smooth val="0"/>
          <c:extLst>
            <c:ext xmlns:c16="http://schemas.microsoft.com/office/drawing/2014/chart" uri="{C3380CC4-5D6E-409C-BE32-E72D297353CC}">
              <c16:uniqueId val="{00000009-6796-4CC7-B3B4-46D99FF3C8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{A1A523D1-643F-4BFC-8C7A-4D5DF2D90FAF}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796-4CC7-B3B4-46D99FF3C8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{5E973093-75EF-40FF-B91C-1367CD80A9C2}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96-4CC7-B3B4-46D99FF3C8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{265F3752-3351-4219-AD47-45A072628E78}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96-4CC7-B3B4-46D99FF3C8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{5AA3C711-4F22-4696-9C02-9AF7EF2667F7}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96-4CC7-B3B4-46D99FF3C8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{11A49224-F558-4EDF-9DB3-9A0793A4A7E3}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96-4CC7-B3B4-46D99FF3C8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{AAE91858-B2C8-47AB-817E-413AFF38CA82}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796-4CC7-B3B4-46D99FF3C8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{8408C638-50B8-4E5C-BA89-D416F144E443}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796-4CC7-B3B4-46D99FF3C8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{650E4CE4-F644-49EF-B93F-A96BF68F43D3}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796-4CC7-B3B4-46D99FF3C8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{54A5F68E-E089-4721-9A7D-842FE17D2421}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796-4CC7-B3B4-46D99FF3C8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796-4CC7-B3B4-46D99FF3C825}"/>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{169152C1-AB06-44EB-A181-5E8D27053333}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B8-47B9-A628-716D8160B4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{F6A29FF3-3917-4C80-B46A-FB65D53C8CC7}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B8-47B9-A628-716D8160B4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{84BCF9C8-3C64-467C-85D7-08872DFF3250}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B8-47B9-A628-716D8160B4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{59B1445B-7FEC-4B6F-8A70-B2877516212E}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B8-47B9-A628-716D8160B4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{E6BFA09F-434A-429E-ACB8-86E476D7547D}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B8-47B9-A628-716D8160B4C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{9B2BAE96-2E9D-4634-922F-265607747175}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B8-47B9-A628-716D8160B4C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{A556950C-1C3E-4285-AAED-DB819030A785}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B8-47B9-A628-716D8160B4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{1AD689E4-CD69-4C3A-969E-4977D05B9B88}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B8-47B9-A628-716D8160B4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{40BC1195-CBC4-43EE-8291-C38067034927}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B8-47B9-A628-716D8160B4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9.6999999999999993</c:v>
                </c:pt>
                <c:pt idx="16">
                  <c:v>10</c:v>
                </c:pt>
                <c:pt idx="24">
                  <c:v>10.1</c:v>
                </c:pt>
                <c:pt idx="32">
                  <c:v>10.4</c:v>
                </c:pt>
              </c:numCache>
            </c:numRef>
          </c:xVal>
          <c:yVal>
            <c:numRef>
              <c:f>公会計指標分析・財政指標組合せ分析表!$BP$73:$DC$73</c:f>
              <c:numCache>
                <c:formatCode>#,##0.0;"▲ "#,##0.0</c:formatCode>
                <c:ptCount val="40"/>
                <c:pt idx="0">
                  <c:v>63.2</c:v>
                </c:pt>
                <c:pt idx="8">
                  <c:v>55</c:v>
                </c:pt>
                <c:pt idx="16">
                  <c:v>33.9</c:v>
                </c:pt>
                <c:pt idx="24">
                  <c:v>20.8</c:v>
                </c:pt>
                <c:pt idx="32">
                  <c:v>22.3</c:v>
                </c:pt>
              </c:numCache>
            </c:numRef>
          </c:yVal>
          <c:smooth val="0"/>
          <c:extLst>
            <c:ext xmlns:c16="http://schemas.microsoft.com/office/drawing/2014/chart" uri="{C3380CC4-5D6E-409C-BE32-E72D297353CC}">
              <c16:uniqueId val="{00000009-24B8-47B9-A628-716D8160B4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{E3CF6E92-FC19-4D15-851D-9522C73C3B44}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B8-47B9-A628-716D8160B4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{1B1CDD56-5078-4FA8-9E27-03E20887CA6F}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B8-47B9-A628-716D8160B4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{2E6A06F7-B3D9-4485-BE14-34BEAD192861}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B8-47B9-A628-716D8160B4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{2983BF65-827A-4205-8AE3-D45F917581EE}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B8-47B9-A628-716D8160B4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{B3CEA9AA-8B47-4BBA-81AC-B337CA2CEB99}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B8-47B9-A628-716D8160B4C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{D451D46C-A4DD-4DE0-B0B4-D15D77F6634B}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B8-47B9-A628-716D8160B4C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{31E91E7B-A88B-4D63-BD09-88C3DC352B78}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B8-47B9-A628-716D8160B4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{9375B99D-F7C9-4476-9EA5-399F5D98858C}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B8-47B9-A628-716D8160B4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{4E8291CB-D1F4-4F48-9F8A-689802262558}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B8-47B9-A628-716D8160B4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4B8-47B9-A628-716D8160B4C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臨時財政対策債の元利償還金の増加などにより「元利償還金等」が増加し、公営企業債の元利償還金に対する繰入金や算入公債費が減少したため分子の増加となった。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臨時財政対策債の減少などにより標準財政規模を含む分母が減少する傾向にあり比率は増加が見込まれる。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今後も引き続き交付税措置のある地方債を有効活用し、より一層適正な地方債の管理に努めていく。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臨時財政対策債など一般会計に係る地方債償還や公営企業債繰入見込額の減少により将来負担額は減少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傾向であったが、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図書館等複合施設整備事業などの投資的事業の実施により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今後も引き続き、中長期的な財政計画を見通し、健全な財政運営に努める。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新潟県小千谷市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物価高騰や電気料高騰等により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「財政調整基金」を取崩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したことや、小学校施設整備事業により市立学校整備基金を取崩したことにより、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・継続事業として実施している図書館等複合施設整備事業により「文化施設建設基金」は逓減していく。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・今後予定されている学校施設整備事業により令和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年度に積み立てた「市立学校整備基金」は、逓減していく。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・環境うるおい基金：信濃川の河川環境の維持向上等、環境との調和を図るために必要な事業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・文化施設建設基金：文化施設の建設に係る経費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・夢の架け橋基金　：小千谷市のまちづくりに賛同する人々からの寄附を財源として、夢のある個性豊かな活力あるまちづくりを推進する事業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・環境うるおい基金：事業実施により取崩したことによる減少、原資の積増しなし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・文化施設建設基金：図書館等複合施設整備事業により取崩したことによる減少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・夢の架け橋基金：当該年度のふるさと納税による寄附金を積立て、前年度に積立てた額を取崩したことによりほぼ同額</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・文化施設建設基金：継続事業として実施している図書館等複合施設整備事業により「文化施設建設基金」は逓減していく。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・市立学校整備基金：今後予定している学校施設整備事業により「市立学校整備基金」は逓減していく。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・物価高騰や電気料高騰等により「財政調整基金」を取崩したことにより、基金が減少した。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・今後も物価高騰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大型普通建設事業費が控えており、収支の均衡に努める。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年度に、財源不足により地方債償還のため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百万円を取崩したことに伴い減少したが、平成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年度以降は取崩しなし。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年度は、普通交付税再選定による臨時財政対策償還基金費が交付されたことにより増額となっている。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・今後、普通建設事業などの償還を控えているが、経済事情の著しい変動等による財源不足等が見込まれる場合、積立てる額を予算で定め、財源を確保する。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931E92-CE39-42C5-A31C-639FC97A8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6BEEFF-2EE6-4E05-A056-D801EEC896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3090D2E-E3ED-4A69-B82C-10E3469FA3E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12604FF-C9F2-491E-9A02-B2AC878A5B0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BF6C50-963F-463E-8E03-5264CC8A40E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6B94810-A9CE-4110-98A0-A61D0BAB63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EAA90BD-6924-451D-8B00-365462557FD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8388B81-B028-42F3-95F3-F741632D250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6E8613-D848-4B4C-9F54-F0E2B7B3F8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59BDE07-890D-4BC0-9230-7FD2F6A20DC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F9FA1FE-389A-427A-9E57-11789B8CC6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DAE988D-8E80-4BD9-952E-9973AF28FE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9E8B992-2EC9-437D-BF7B-1A3AD8AA62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41192AD-2D86-4149-85C1-38F2FF1DF61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9FB1877-E2EC-42D9-8842-900973111B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C9383E-0257-4F32-B57A-73545A3DF3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538884-1468-4DEA-A287-E15A363C3A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D778888-F95A-4B33-8126-E4568D4C8E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6E28466-82F2-49D5-BFFB-0E390D096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0D2DF3-0EED-4443-BB41-B195702BBE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E5AFB2-4B67-4912-9352-9F86CC425C3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255596B-8E4C-49F9-B286-2E20B356CB6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A6455E1-0CD8-47D8-9475-3F44E4FC4D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2346823-256B-49DE-9D75-A6DBC3E15A0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7F8BED-F0DA-4377-956A-25B699D4B5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180EFA-398A-4463-82C2-1F6354E2F8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FE7C83-53D3-4709-A20F-EBAAC39B58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E78BEDC-61AD-48AC-B10E-2758EA65F3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BEBF6BF-2F72-4D5C-A9DD-F526CCD8827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8FD2B1C-71C0-4669-A911-29CF4B52C38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A4C2005-B57E-42F6-9B06-BDCA6236FA5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15EE191-637E-4902-9A6C-2D9F642DFB6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AB3C732-3A8C-45BA-8175-B34B4DA80CD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2381FC2-F9A1-49AB-AD22-6387C4C2E7C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7E13112-3ABC-49F4-91BE-2811856578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3F844FA-EA5A-441A-AB13-B702018527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5E17DAA-2BCE-4691-9C81-1ABB9366E25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97780B2-96D7-4A89-B766-AA0D35A15A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80ABF0D-012E-4289-86EC-4A5036258AD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921203-C2AA-487C-8E31-ED85D9C16D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0BB00E5-4AD1-4631-9EBC-A27EEE0552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C6EFEA-862E-48E0-B8AA-520BD18545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CACF3ED-EC2E-48FD-B814-8857D1F1382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30B5E8-AFBF-4656-898F-C0A05A7016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1CFE280-42B4-414B-BF6D-6764DAD2D6B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A3361E0-638F-440C-9990-F1484C551D4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5B534B3-2FD5-46D5-A924-A130F3EE95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年度に公共施設等総合管理計画を策定し、公共施設等の耐震化、老朽化した施設の集約化・複合化や除却を進めてきた。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有形固定資産減価償却率については、上昇傾向にあるものの、類似団体平均と同水準であり、これまでの取組の成果が表れている。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C139441-C67A-4312-9965-21D59C597C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D7902FB-BBCA-44C9-9347-03C9D2E6644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6FE8CDA-28F9-42D4-BD47-C7E8A4276E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C3DE73F4-E2C3-4184-B953-4B46D7DBAFB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85AFC79-D1D6-4E81-87A0-A5D36DAD7A0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DA84EAE7-78C1-4F99-B715-9F835A06589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FC0C6F4-76F7-424F-BBCE-BD6D3728A98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6BF6C23-0BDC-45B0-A2D9-82FCB85816A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0A1307F-7BDC-421F-AC11-A16046860CD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BDD911B-3C4C-4BDC-96CB-E114CF4F5E0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2A76F5E-AA3A-49DA-AC9B-BBE93060B7E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94063CA-2656-4614-B9FA-09512672939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E99B5BDD-855F-43DD-9EF4-A1CB1A5E132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081E1AB-8615-4E3C-B8DE-A88DD001C27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352D5F2-2D54-4E3D-9FA8-8BD4A484C41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C382F0C-2090-404B-828C-C59036C3D40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7815FA1-F1FA-419D-A05C-E0E735A6C83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15C8F1E-67F6-4261-A584-88FC880F50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1038EC8-A3A6-4DF4-8CBD-369E9F7AD0B2}"/>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EAE433CD-37E7-4475-BDB8-D2AB287B6FCE}"/>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EFBD32AA-B880-4F47-BE66-9B79C7743BED}"/>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8545763D-3249-42E0-AA06-3298918D06CD}"/>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C371A721-724E-4AEC-A68A-454D0969FE12}"/>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CC5A12C1-A792-42A9-8814-08DCFA0E89A4}"/>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71BE52F3-BE08-4783-8799-C95DC327D8D6}"/>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809FD2AD-26E4-4768-91D7-92B1E1572452}"/>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E02439D5-FFE9-426C-8FD5-99C32CE1161B}"/>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1A43E890-C01F-4090-95A7-1B6DEE97D52F}"/>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ED230CB0-6950-4B2F-877E-00B55D598AB9}"/>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2BA5927-D56A-4F71-A984-85099AB850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D391DD1-2809-4A03-898D-081BF269DC8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34928D-2749-47B2-9464-8A68690F94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58A29BE-0235-46EE-991C-F7A702E40FA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1E97E8C-883D-4213-9237-D82C406C441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83" name="楕円 82">
          <a:extLst>
            <a:ext uri="{FF2B5EF4-FFF2-40B4-BE49-F238E27FC236}">
              <a16:creationId xmlns:a16="http://schemas.microsoft.com/office/drawing/2014/main" id="{C2FC9746-7E14-4FF6-8E69-61423550FB8E}"/>
            </a:ext>
          </a:extLst>
        </xdr:cNvPr>
        <xdr:cNvSpPr/>
      </xdr:nvSpPr>
      <xdr:spPr>
        <a:xfrm>
          <a:off x="47117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134546</xdr:rowOff>
    </xdr:from>
    <xdr:ext cx="405111" cy="259045"/>
    <xdr:sp macro="" textlink="">
      <xdr:nvSpPr>
        <xdr:cNvPr id="84" name="有形固定資産減価償却率該当値テキスト">
          <a:extLst>
            <a:ext uri="{FF2B5EF4-FFF2-40B4-BE49-F238E27FC236}">
              <a16:creationId xmlns:a16="http://schemas.microsoft.com/office/drawing/2014/main" id="{4DBBD62A-3F60-44D8-B956-D82487173D2C}"/>
            </a:ext>
          </a:extLst>
        </xdr:cNvPr>
        <xdr:cNvSpPr txBox="1"/>
      </xdr:nvSpPr>
      <xdr:spPr>
        <a:xfrm>
          <a:off x="4813300"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137614</xdr:rowOff>
    </xdr:from>
    <xdr:to>
      <xdr:col>19</xdr:col>
      <xdr:colOff>187325</xdr:colOff>
      <xdr:row>31</xdr:row>
      <xdr:rowOff>67764</xdr:rowOff>
    </xdr:to>
    <xdr:sp macro="" textlink="">
      <xdr:nvSpPr>
        <xdr:cNvPr id="85" name="楕円 84">
          <a:extLst>
            <a:ext uri="{FF2B5EF4-FFF2-40B4-BE49-F238E27FC236}">
              <a16:creationId xmlns:a16="http://schemas.microsoft.com/office/drawing/2014/main" id="{56FE7997-E56D-4CBF-95AB-9CE8DA83B185}"/>
            </a:ext>
          </a:extLst>
        </xdr:cNvPr>
        <xdr:cNvSpPr/>
      </xdr:nvSpPr>
      <xdr:spPr>
        <a:xfrm>
          <a:off x="4000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16964</xdr:rowOff>
    </xdr:from>
    <xdr:to>
      <xdr:col>23</xdr:col>
      <xdr:colOff>85725</xdr:colOff>
      <xdr:row>31</xdr:row>
      <xdr:rowOff>35469</xdr:rowOff>
    </xdr:to>
    <xdr:cxnSp macro="">
      <xdr:nvCxnSpPr>
        <xdr:cNvPr id="86" name="直線コネクタ 85">
          <a:extLst>
            <a:ext uri="{FF2B5EF4-FFF2-40B4-BE49-F238E27FC236}">
              <a16:creationId xmlns:a16="http://schemas.microsoft.com/office/drawing/2014/main" id="{E6778384-BAC3-42BF-A4D3-DFC89F84C4EB}"/>
            </a:ext>
          </a:extLst>
        </xdr:cNvPr>
        <xdr:cNvCxnSpPr/>
      </xdr:nvCxnSpPr>
      <xdr:spPr>
        <a:xfrm>
          <a:off x="4051300" y="610343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87" name="楕円 86">
          <a:extLst>
            <a:ext uri="{FF2B5EF4-FFF2-40B4-BE49-F238E27FC236}">
              <a16:creationId xmlns:a16="http://schemas.microsoft.com/office/drawing/2014/main" id="{E30457CA-89CA-4799-9434-54396E44B308}"/>
            </a:ext>
          </a:extLst>
        </xdr:cNvPr>
        <xdr:cNvSpPr/>
      </xdr:nvSpPr>
      <xdr:spPr>
        <a:xfrm>
          <a:off x="3238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163739</xdr:rowOff>
    </xdr:from>
    <xdr:to>
      <xdr:col>19</xdr:col>
      <xdr:colOff>136525</xdr:colOff>
      <xdr:row>31</xdr:row>
      <xdr:rowOff>16964</xdr:rowOff>
    </xdr:to>
    <xdr:cxnSp macro="">
      <xdr:nvCxnSpPr>
        <xdr:cNvPr id="88" name="直線コネクタ 87">
          <a:extLst>
            <a:ext uri="{FF2B5EF4-FFF2-40B4-BE49-F238E27FC236}">
              <a16:creationId xmlns:a16="http://schemas.microsoft.com/office/drawing/2014/main" id="{53A95C95-9316-4EDC-828E-B45F22F2FE01}"/>
            </a:ext>
          </a:extLst>
        </xdr:cNvPr>
        <xdr:cNvCxnSpPr/>
      </xdr:nvCxnSpPr>
      <xdr:spPr>
        <a:xfrm>
          <a:off x="3289300" y="607876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9" name="楕円 88">
          <a:extLst>
            <a:ext uri="{FF2B5EF4-FFF2-40B4-BE49-F238E27FC236}">
              <a16:creationId xmlns:a16="http://schemas.microsoft.com/office/drawing/2014/main" id="{08498D89-6494-4B02-854A-3D6778D3C584}"/>
            </a:ext>
          </a:extLst>
        </xdr:cNvPr>
        <xdr:cNvSpPr/>
      </xdr:nvSpPr>
      <xdr:spPr>
        <a:xfrm>
          <a:off x="2476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120559</xdr:rowOff>
    </xdr:from>
    <xdr:to>
      <xdr:col>15</xdr:col>
      <xdr:colOff>136525</xdr:colOff>
      <xdr:row>30</xdr:row>
      <xdr:rowOff>163739</xdr:rowOff>
    </xdr:to>
    <xdr:cxnSp macro="">
      <xdr:nvCxnSpPr>
        <xdr:cNvPr id="90" name="直線コネクタ 89">
          <a:extLst>
            <a:ext uri="{FF2B5EF4-FFF2-40B4-BE49-F238E27FC236}">
              <a16:creationId xmlns:a16="http://schemas.microsoft.com/office/drawing/2014/main" id="{86A8DA76-60C0-4AEB-8C31-2CEA58B5DC19}"/>
            </a:ext>
          </a:extLst>
        </xdr:cNvPr>
        <xdr:cNvCxnSpPr/>
      </xdr:nvCxnSpPr>
      <xdr:spPr>
        <a:xfrm>
          <a:off x="2527300" y="603558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38917</xdr:rowOff>
    </xdr:from>
    <xdr:to>
      <xdr:col>7</xdr:col>
      <xdr:colOff>187325</xdr:colOff>
      <xdr:row>30</xdr:row>
      <xdr:rowOff>140517</xdr:rowOff>
    </xdr:to>
    <xdr:sp macro="" textlink="">
      <xdr:nvSpPr>
        <xdr:cNvPr id="91" name="楕円 90">
          <a:extLst>
            <a:ext uri="{FF2B5EF4-FFF2-40B4-BE49-F238E27FC236}">
              <a16:creationId xmlns:a16="http://schemas.microsoft.com/office/drawing/2014/main" id="{F0A74723-3DC9-4B6C-B24D-2CE78206122B}"/>
            </a:ext>
          </a:extLst>
        </xdr:cNvPr>
        <xdr:cNvSpPr/>
      </xdr:nvSpPr>
      <xdr:spPr>
        <a:xfrm>
          <a:off x="1714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89717</xdr:rowOff>
    </xdr:from>
    <xdr:to>
      <xdr:col>11</xdr:col>
      <xdr:colOff>136525</xdr:colOff>
      <xdr:row>30</xdr:row>
      <xdr:rowOff>120559</xdr:rowOff>
    </xdr:to>
    <xdr:cxnSp macro="">
      <xdr:nvCxnSpPr>
        <xdr:cNvPr id="92" name="直線コネクタ 91">
          <a:extLst>
            <a:ext uri="{FF2B5EF4-FFF2-40B4-BE49-F238E27FC236}">
              <a16:creationId xmlns:a16="http://schemas.microsoft.com/office/drawing/2014/main" id="{DF71AA4F-58D2-4266-8A19-407D508F7040}"/>
            </a:ext>
          </a:extLst>
        </xdr:cNvPr>
        <xdr:cNvCxnSpPr/>
      </xdr:nvCxnSpPr>
      <xdr:spPr>
        <a:xfrm>
          <a:off x="1765300" y="600474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E5BB7E57-4A9D-4731-8EDD-E75D974C0217}"/>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2AF1E08F-3861-478B-AD9E-AB16DE2861B6}"/>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B6EE6A73-5CDF-4334-A7A0-E7EFABD69757}"/>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DB27799C-16F5-48DF-99C5-317756B915E1}"/>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58891</xdr:rowOff>
    </xdr:from>
    <xdr:ext cx="405111" cy="259045"/>
    <xdr:sp macro="" textlink="">
      <xdr:nvSpPr>
        <xdr:cNvPr id="97" name="n_1mainValue有形固定資産減価償却率">
          <a:extLst>
            <a:ext uri="{FF2B5EF4-FFF2-40B4-BE49-F238E27FC236}">
              <a16:creationId xmlns:a16="http://schemas.microsoft.com/office/drawing/2014/main" id="{06265458-FC25-4D78-AE5E-4A712C78B931}"/>
            </a:ext>
          </a:extLst>
        </xdr:cNvPr>
        <xdr:cNvSpPr txBox="1"/>
      </xdr:nvSpPr>
      <xdr:spPr>
        <a:xfrm>
          <a:off x="38360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98" name="n_2mainValue有形固定資産減価償却率">
          <a:extLst>
            <a:ext uri="{FF2B5EF4-FFF2-40B4-BE49-F238E27FC236}">
              <a16:creationId xmlns:a16="http://schemas.microsoft.com/office/drawing/2014/main" id="{A0CB85E8-3828-4811-BE70-D80339C9B833}"/>
            </a:ext>
          </a:extLst>
        </xdr:cNvPr>
        <xdr:cNvSpPr txBox="1"/>
      </xdr:nvSpPr>
      <xdr:spPr>
        <a:xfrm>
          <a:off x="30867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9" name="n_3mainValue有形固定資産減価償却率">
          <a:extLst>
            <a:ext uri="{FF2B5EF4-FFF2-40B4-BE49-F238E27FC236}">
              <a16:creationId xmlns:a16="http://schemas.microsoft.com/office/drawing/2014/main" id="{F73C7743-474B-4F96-A0C6-7746AA57FC07}"/>
            </a:ext>
          </a:extLst>
        </xdr:cNvPr>
        <xdr:cNvSpPr txBox="1"/>
      </xdr:nvSpPr>
      <xdr:spPr>
        <a:xfrm>
          <a:off x="2324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131644</xdr:rowOff>
    </xdr:from>
    <xdr:ext cx="405111" cy="259045"/>
    <xdr:sp macro="" textlink="">
      <xdr:nvSpPr>
        <xdr:cNvPr id="100" name="n_4mainValue有形固定資産減価償却率">
          <a:extLst>
            <a:ext uri="{FF2B5EF4-FFF2-40B4-BE49-F238E27FC236}">
              <a16:creationId xmlns:a16="http://schemas.microsoft.com/office/drawing/2014/main" id="{16182406-7952-4DB0-B6EC-7F3362498FC8}"/>
            </a:ext>
          </a:extLst>
        </xdr:cNvPr>
        <xdr:cNvSpPr txBox="1"/>
      </xdr:nvSpPr>
      <xdr:spPr>
        <a:xfrm>
          <a:off x="1562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2FC0C8D-264D-4A5C-990C-AB7A859568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84D04DC-7B5A-425A-A8DB-897452A0B05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EA48C68-89F9-49A0-873B-C2848B30A4C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F0081C2-F2A2-43D8-B19E-B901C8BCE1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75FAC24-F984-4A32-8959-08CDA83AC40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EAF4BD7-0BC1-498C-8E12-59C5038776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1E25582-DE8F-4A55-8FA5-C65A86AC9DB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9FCFC71-71CB-4886-9375-AC3A6F21E21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989BAE5-FCD9-430A-A248-E205503AB3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DFD4554-7516-4BD4-A9A5-1F7D541C64B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26AAAF0-C14E-4986-B5E9-293156CCC73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6403359-BDA2-43ED-BCED-D22A158237D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D9503D5-4DEE-4DCF-8EAD-0FE3CE6655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債務償還比率は類似団体平均を下回っており、主な要因としては地方債の現在高が減少していることや充当可能財源が増加したことが挙げられる。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引き続き適正な水準を維持できるよう取り組んでいく。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72D26C1-A647-42E4-B8E1-454808CA52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5B23642-52CF-485F-A322-96473A0637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7C46951-CF45-4FE9-9B40-8D9F3A70D39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80BA94E-69EE-4D46-93A8-65C9914A582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B1A980A-1ADD-47FD-9400-BE850E96CB0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277643D-50F3-4E68-9494-EF896A88B65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988C46BA-CD9B-4337-B050-1F9B2749C0B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9741E5D-10EA-4165-A776-532A19725D5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CAAC645-2B66-4409-87CC-05B923D3E75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0BE1986-D330-42A6-AF58-F9C7204477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9CB72D8-3EAE-45D2-9B42-E5ADD4E58C3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97262AE-4974-450D-BB5E-BEC5EEC08E6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6C3D961-A175-4608-8CA3-29AA8B48105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832BFF03-BE6F-470A-A9E3-C747D878EB5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C28CE60E-8685-4A7B-813F-0F15252DB49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D676DFE-886A-4892-9992-69C86ACDA6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E303AB8B-2DB8-4BC6-887A-0C627AA6E29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7FB6B861-9CCF-4F5A-89E0-CC0B3B29DA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E15D707A-E43A-423D-AB39-E91F81707873}"/>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29FBB077-AEE6-4B88-A0DC-E9D33A11B179}"/>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4719305B-FBAB-468B-8E55-C5AA11185DD3}"/>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A499ACBB-B555-4F46-B091-CEE11069BEFB}"/>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756EF6E0-44FC-4464-AF7B-7469B754AE2F}"/>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6B7D9A4E-EF4C-4A63-A7AA-D56482AB6A32}"/>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450DB525-6632-4086-86AE-B335E9CAA861}"/>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AFE58D05-498D-44C7-AB92-EAF791345AF4}"/>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990C3A3B-604D-4CB3-B857-B9DE4318943E}"/>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C9496882-92E3-4027-8315-F6DD954598F4}"/>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6EADC71C-107B-4CF8-AE32-E4657570704B}"/>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BFD481B-757F-49AE-BFFA-6386CF60EB6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E88B7F5-21A3-47F6-A731-D0150BFF8D8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767CE2B-7D55-4532-95A4-5CE44810F0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0CB85F5-97F7-48F8-A6DD-B54BAC014F5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AAB2CE-33B9-49D5-8412-3030E9C57A0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70920</xdr:rowOff>
    </xdr:from>
    <xdr:to>
      <xdr:col>76</xdr:col>
      <xdr:colOff>73025</xdr:colOff>
      <xdr:row>29</xdr:row>
      <xdr:rowOff>1070</xdr:rowOff>
    </xdr:to>
    <xdr:sp macro="" textlink="">
      <xdr:nvSpPr>
        <xdr:cNvPr id="148" name="楕円 147">
          <a:extLst>
            <a:ext uri="{FF2B5EF4-FFF2-40B4-BE49-F238E27FC236}">
              <a16:creationId xmlns:a16="http://schemas.microsoft.com/office/drawing/2014/main" id="{DF38C46E-679B-48EF-B3DE-D95CF4423CC4}"/>
            </a:ext>
          </a:extLst>
        </xdr:cNvPr>
        <xdr:cNvSpPr/>
      </xdr:nvSpPr>
      <xdr:spPr>
        <a:xfrm>
          <a:off x="14744700" y="56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93797</xdr:rowOff>
    </xdr:from>
    <xdr:ext cx="469744" cy="259045"/>
    <xdr:sp macro="" textlink="">
      <xdr:nvSpPr>
        <xdr:cNvPr id="149" name="債務償還比率該当値テキスト">
          <a:extLst>
            <a:ext uri="{FF2B5EF4-FFF2-40B4-BE49-F238E27FC236}">
              <a16:creationId xmlns:a16="http://schemas.microsoft.com/office/drawing/2014/main" id="{13905C69-1513-453A-AC18-6B20995755E6}"/>
            </a:ext>
          </a:extLst>
        </xdr:cNvPr>
        <xdr:cNvSpPr txBox="1"/>
      </xdr:nvSpPr>
      <xdr:spPr>
        <a:xfrm>
          <a:off x="14846300" y="549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60125</xdr:rowOff>
    </xdr:from>
    <xdr:to>
      <xdr:col>72</xdr:col>
      <xdr:colOff>123825</xdr:colOff>
      <xdr:row>28</xdr:row>
      <xdr:rowOff>161725</xdr:rowOff>
    </xdr:to>
    <xdr:sp macro="" textlink="">
      <xdr:nvSpPr>
        <xdr:cNvPr id="150" name="楕円 149">
          <a:extLst>
            <a:ext uri="{FF2B5EF4-FFF2-40B4-BE49-F238E27FC236}">
              <a16:creationId xmlns:a16="http://schemas.microsoft.com/office/drawing/2014/main" id="{C0E39A48-6C5F-4BB0-B2B7-6B44E6C395AB}"/>
            </a:ext>
          </a:extLst>
        </xdr:cNvPr>
        <xdr:cNvSpPr/>
      </xdr:nvSpPr>
      <xdr:spPr>
        <a:xfrm>
          <a:off x="14033500" y="56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110925</xdr:rowOff>
    </xdr:from>
    <xdr:to>
      <xdr:col>76</xdr:col>
      <xdr:colOff>22225</xdr:colOff>
      <xdr:row>28</xdr:row>
      <xdr:rowOff>121720</xdr:rowOff>
    </xdr:to>
    <xdr:cxnSp macro="">
      <xdr:nvCxnSpPr>
        <xdr:cNvPr id="151" name="直線コネクタ 150">
          <a:extLst>
            <a:ext uri="{FF2B5EF4-FFF2-40B4-BE49-F238E27FC236}">
              <a16:creationId xmlns:a16="http://schemas.microsoft.com/office/drawing/2014/main" id="{F4710532-C0FD-471E-A6D1-4E848B3FCE07}"/>
            </a:ext>
          </a:extLst>
        </xdr:cNvPr>
        <xdr:cNvCxnSpPr/>
      </xdr:nvCxnSpPr>
      <xdr:spPr>
        <a:xfrm>
          <a:off x="14084300" y="568305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139047</xdr:rowOff>
    </xdr:from>
    <xdr:to>
      <xdr:col>68</xdr:col>
      <xdr:colOff>123825</xdr:colOff>
      <xdr:row>28</xdr:row>
      <xdr:rowOff>69197</xdr:rowOff>
    </xdr:to>
    <xdr:sp macro="" textlink="">
      <xdr:nvSpPr>
        <xdr:cNvPr id="152" name="楕円 151">
          <a:extLst>
            <a:ext uri="{FF2B5EF4-FFF2-40B4-BE49-F238E27FC236}">
              <a16:creationId xmlns:a16="http://schemas.microsoft.com/office/drawing/2014/main" id="{DC7E8C61-504A-4ED5-B78A-F2FEA2DAE466}"/>
            </a:ext>
          </a:extLst>
        </xdr:cNvPr>
        <xdr:cNvSpPr/>
      </xdr:nvSpPr>
      <xdr:spPr>
        <a:xfrm>
          <a:off x="13271500" y="5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18397</xdr:rowOff>
    </xdr:from>
    <xdr:to>
      <xdr:col>72</xdr:col>
      <xdr:colOff>73025</xdr:colOff>
      <xdr:row>28</xdr:row>
      <xdr:rowOff>110925</xdr:rowOff>
    </xdr:to>
    <xdr:cxnSp macro="">
      <xdr:nvCxnSpPr>
        <xdr:cNvPr id="153" name="直線コネクタ 152">
          <a:extLst>
            <a:ext uri="{FF2B5EF4-FFF2-40B4-BE49-F238E27FC236}">
              <a16:creationId xmlns:a16="http://schemas.microsoft.com/office/drawing/2014/main" id="{3B7BDC72-1E41-4EA2-BD4E-FDD350F73892}"/>
            </a:ext>
          </a:extLst>
        </xdr:cNvPr>
        <xdr:cNvCxnSpPr/>
      </xdr:nvCxnSpPr>
      <xdr:spPr>
        <a:xfrm>
          <a:off x="13322300" y="5590522"/>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133840</xdr:rowOff>
    </xdr:from>
    <xdr:to>
      <xdr:col>64</xdr:col>
      <xdr:colOff>123825</xdr:colOff>
      <xdr:row>29</xdr:row>
      <xdr:rowOff>63990</xdr:rowOff>
    </xdr:to>
    <xdr:sp macro="" textlink="">
      <xdr:nvSpPr>
        <xdr:cNvPr id="154" name="楕円 153">
          <a:extLst>
            <a:ext uri="{FF2B5EF4-FFF2-40B4-BE49-F238E27FC236}">
              <a16:creationId xmlns:a16="http://schemas.microsoft.com/office/drawing/2014/main" id="{054F506C-7DD3-4134-BC27-6A753C35B094}"/>
            </a:ext>
          </a:extLst>
        </xdr:cNvPr>
        <xdr:cNvSpPr/>
      </xdr:nvSpPr>
      <xdr:spPr>
        <a:xfrm>
          <a:off x="12509500" y="5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18397</xdr:rowOff>
    </xdr:from>
    <xdr:to>
      <xdr:col>68</xdr:col>
      <xdr:colOff>73025</xdr:colOff>
      <xdr:row>29</xdr:row>
      <xdr:rowOff>13190</xdr:rowOff>
    </xdr:to>
    <xdr:cxnSp macro="">
      <xdr:nvCxnSpPr>
        <xdr:cNvPr id="155" name="直線コネクタ 154">
          <a:extLst>
            <a:ext uri="{FF2B5EF4-FFF2-40B4-BE49-F238E27FC236}">
              <a16:creationId xmlns:a16="http://schemas.microsoft.com/office/drawing/2014/main" id="{9D1443B7-73E5-4B2A-9DC6-CB3C6B6073AC}"/>
            </a:ext>
          </a:extLst>
        </xdr:cNvPr>
        <xdr:cNvCxnSpPr/>
      </xdr:nvCxnSpPr>
      <xdr:spPr>
        <a:xfrm flipV="1">
          <a:off x="12560300" y="5590522"/>
          <a:ext cx="762000" cy="1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122120</xdr:rowOff>
    </xdr:from>
    <xdr:to>
      <xdr:col>60</xdr:col>
      <xdr:colOff>123825</xdr:colOff>
      <xdr:row>29</xdr:row>
      <xdr:rowOff>52270</xdr:rowOff>
    </xdr:to>
    <xdr:sp macro="" textlink="">
      <xdr:nvSpPr>
        <xdr:cNvPr id="156" name="楕円 155">
          <a:extLst>
            <a:ext uri="{FF2B5EF4-FFF2-40B4-BE49-F238E27FC236}">
              <a16:creationId xmlns:a16="http://schemas.microsoft.com/office/drawing/2014/main" id="{026C2DC9-90B9-4F5D-99B8-5D1B038FB1F5}"/>
            </a:ext>
          </a:extLst>
        </xdr:cNvPr>
        <xdr:cNvSpPr/>
      </xdr:nvSpPr>
      <xdr:spPr>
        <a:xfrm>
          <a:off x="11747500" y="5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1470</xdr:rowOff>
    </xdr:from>
    <xdr:to>
      <xdr:col>64</xdr:col>
      <xdr:colOff>73025</xdr:colOff>
      <xdr:row>29</xdr:row>
      <xdr:rowOff>13190</xdr:rowOff>
    </xdr:to>
    <xdr:cxnSp macro="">
      <xdr:nvCxnSpPr>
        <xdr:cNvPr id="157" name="直線コネクタ 156">
          <a:extLst>
            <a:ext uri="{FF2B5EF4-FFF2-40B4-BE49-F238E27FC236}">
              <a16:creationId xmlns:a16="http://schemas.microsoft.com/office/drawing/2014/main" id="{1A38FA1C-2CDD-4821-8717-BA3000A06A65}"/>
            </a:ext>
          </a:extLst>
        </xdr:cNvPr>
        <xdr:cNvCxnSpPr/>
      </xdr:nvCxnSpPr>
      <xdr:spPr>
        <a:xfrm>
          <a:off x="11798300" y="5745045"/>
          <a:ext cx="762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5D455C7A-255D-4E3D-BEFC-F23CEAA74308}"/>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8E29448D-2E15-4FBF-95DF-BD588B796589}"/>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468C5837-843B-47D2-8A9F-5B71B9812351}"/>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92EEE8DB-2216-453B-B98C-951A1373C2D7}"/>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6802</xdr:rowOff>
    </xdr:from>
    <xdr:ext cx="469744" cy="259045"/>
    <xdr:sp macro="" textlink="">
      <xdr:nvSpPr>
        <xdr:cNvPr id="162" name="n_1mainValue債務償還比率">
          <a:extLst>
            <a:ext uri="{FF2B5EF4-FFF2-40B4-BE49-F238E27FC236}">
              <a16:creationId xmlns:a16="http://schemas.microsoft.com/office/drawing/2014/main" id="{81AE0097-3D77-4848-B884-95F776900F44}"/>
            </a:ext>
          </a:extLst>
        </xdr:cNvPr>
        <xdr:cNvSpPr txBox="1"/>
      </xdr:nvSpPr>
      <xdr:spPr>
        <a:xfrm>
          <a:off x="13836727" y="540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85724</xdr:rowOff>
    </xdr:from>
    <xdr:ext cx="469744" cy="259045"/>
    <xdr:sp macro="" textlink="">
      <xdr:nvSpPr>
        <xdr:cNvPr id="163" name="n_2mainValue債務償還比率">
          <a:extLst>
            <a:ext uri="{FF2B5EF4-FFF2-40B4-BE49-F238E27FC236}">
              <a16:creationId xmlns:a16="http://schemas.microsoft.com/office/drawing/2014/main" id="{61890D55-DD78-4F11-85AC-084564202CD3}"/>
            </a:ext>
          </a:extLst>
        </xdr:cNvPr>
        <xdr:cNvSpPr txBox="1"/>
      </xdr:nvSpPr>
      <xdr:spPr>
        <a:xfrm>
          <a:off x="13087427" y="5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80517</xdr:rowOff>
    </xdr:from>
    <xdr:ext cx="469744" cy="259045"/>
    <xdr:sp macro="" textlink="">
      <xdr:nvSpPr>
        <xdr:cNvPr id="164" name="n_3mainValue債務償還比率">
          <a:extLst>
            <a:ext uri="{FF2B5EF4-FFF2-40B4-BE49-F238E27FC236}">
              <a16:creationId xmlns:a16="http://schemas.microsoft.com/office/drawing/2014/main" id="{F20A1A08-B438-46FE-AF37-13922FB0234D}"/>
            </a:ext>
          </a:extLst>
        </xdr:cNvPr>
        <xdr:cNvSpPr txBox="1"/>
      </xdr:nvSpPr>
      <xdr:spPr>
        <a:xfrm>
          <a:off x="12325427" y="54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68797</xdr:rowOff>
    </xdr:from>
    <xdr:ext cx="469744" cy="259045"/>
    <xdr:sp macro="" textlink="">
      <xdr:nvSpPr>
        <xdr:cNvPr id="165" name="n_4mainValue債務償還比率">
          <a:extLst>
            <a:ext uri="{FF2B5EF4-FFF2-40B4-BE49-F238E27FC236}">
              <a16:creationId xmlns:a16="http://schemas.microsoft.com/office/drawing/2014/main" id="{2431FC29-2F9C-48A1-BB9C-2CB92D77CFC7}"/>
            </a:ext>
          </a:extLst>
        </xdr:cNvPr>
        <xdr:cNvSpPr txBox="1"/>
      </xdr:nvSpPr>
      <xdr:spPr>
        <a:xfrm>
          <a:off x="11563427" y="54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9305760F-F684-4184-8C02-9936350ACA1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DC69791C-FE86-4A19-AF61-1E995B4D026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A16CB1A0-6EBE-40F4-82CD-916BE4BDC34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27D6058A-3312-4419-BB86-92F709B347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75628D5E-9D06-4F19-B6F2-4DC7D70E488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50020DA5-13C6-403E-8BD2-8D4492F27F5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437D10-5D86-4B99-BD81-5AE851BA56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DF4606-9473-4B17-B968-7740E0F0A1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FC8001-0E66-4E7D-AEC5-D516D15DB9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A5D3B2-D8A4-4EFC-8F81-DD7CBA130A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1D7D9E-707A-4A32-B32D-AF6FA2DEF1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7A92D0-D4F3-467C-9783-ED9316F18A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CA8CF0-C7C6-441E-A2BE-5258D2EB0C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58C20E-5007-4F32-93A6-B27DD658D6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F7F34C-2C64-4F62-ADE7-06094A9CC9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73BAA2-3DC8-4BC8-8D7C-35F7C8D574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83E455-752C-4865-AE85-CE54607ACA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49A339-B3C8-45F5-82D4-EC12BD1747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2D0FE1-DD93-492C-9365-48E8D56A42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82E7DB-6FFE-4B9D-ADA3-5BC563166B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60806B-8BAC-40CD-8F65-B85F8003E2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1A59BE-36AF-4622-8DB6-1CE83F9E5A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39AA60-1B44-4E5D-BD67-A3CB14D599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5FA4A8-DF2F-4B49-BD7E-6EB39452EB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746FCA-07A4-4C77-85C5-0DF7F9831A9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D25165-056D-4062-ADC3-B824E1596D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FF9E70-6A40-4C5D-8416-B595481575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EF4F7C-B6CE-4A60-8780-DA5681020C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7C0152-D6E2-40E8-9AED-0CEA063AA5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D4C34A-87D6-4255-8BFB-839A999EBB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A68899-E221-419A-883A-4A0668AFE3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46B777-23C6-4240-BBAE-62B00E7F17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EEE2D4-9135-45DC-81A2-F43196F653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BECBD8-514A-4961-8997-094DC1407B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318196-D9A7-4B41-8E19-14A4B4FFABF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9146F1-9D86-4D1E-893D-6ED761F622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47F5C2-382D-4845-898C-FB06EB49F8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81A43B-F128-418C-9416-B9F5384870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146725-5C50-43A8-B5C8-7F2037F1FD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74AF98-6B5E-45C0-8542-2D72B6DE1D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E43B46-C5A5-4DB5-8964-8F504D4C16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BD82E1-22BB-46CA-AC4C-AEBABA827C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3F5A14-F036-47AF-97B9-9C09F13237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9B786E-27A7-4B3E-B1B2-379234CBA2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26129D-95DF-49B8-A41E-30683AED83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C2387A-8840-4F1C-A18C-83FB7D160D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4AE3EE-B17C-42C5-A54D-939B3143F6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58F199-5533-4D08-BDFF-DAA76D3AF3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A74E49-CD0F-4255-A783-0BEF2AE10A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884AEB-CAA8-41A7-BA7E-2D9F54EDEF0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242558-BCBD-4F19-A6EA-5391C4D7E1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E6D5D96-C670-49A7-8433-D893A8148B1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C0B2EB-E6CF-4E09-AB0E-8DEDFC0894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6C3DD97-CD1E-4F58-BD1A-9B17A98C721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27361FF-90AA-429A-83F9-DC86757D09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0528FE-A059-4559-9F61-2110A848635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CD4A73-01EF-41D4-A0C4-EB4CF1E6F97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4ABB0A-D135-4376-AA2A-92666CDC55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2DF21D-754F-46A0-BC86-152CC0979B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576A8C-709F-4394-8EEC-B8BC8695442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D083BDA-DECC-4B9B-9B5B-A3B14016E9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8D1C39EC-97F0-4477-9583-4A418B4B0D7B}"/>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A9EA516E-5B30-47F3-9AC1-AF3E2017F95A}"/>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279D9B04-2976-4661-8688-71996E2B222C}"/>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5E58D4B-F871-4759-8B9C-8AD6EBFFCF85}"/>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635FB9A-8674-4644-A61D-D9D38A61E65E}"/>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BFCE831A-5B4F-466E-94A6-D591690BDE65}"/>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6F42C30E-D970-41A9-84BC-EE1254FC3A7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8708DE7D-14CA-4967-8915-468EA622E3CE}"/>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7852644D-7A44-4D9D-A4E7-FCE4AD2A625A}"/>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476C1D01-E655-4677-95B4-991BC9D84CFE}"/>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7B0CB995-297A-49B7-82F8-23C954D5251F}"/>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902B2A-8485-49A0-8CEF-BD559FE3E3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B7F306-D5FE-4283-92C1-575B1E5AECD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90931A-A336-494D-8BB4-F919DE4470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F3FE08-A33A-416B-A66E-D2AC7352A8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4535BD-E942-4880-B5D6-25CB8DED75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149225</xdr:rowOff>
    </xdr:from>
    <xdr:to>
      <xdr:col>24</xdr:col>
      <xdr:colOff>114300</xdr:colOff>
      <xdr:row>39</xdr:row>
      <xdr:rowOff>79375</xdr:rowOff>
    </xdr:to>
    <xdr:sp macro="" textlink="">
      <xdr:nvSpPr>
        <xdr:cNvPr id="73" name="楕円 72">
          <a:extLst>
            <a:ext uri="{FF2B5EF4-FFF2-40B4-BE49-F238E27FC236}">
              <a16:creationId xmlns:a16="http://schemas.microsoft.com/office/drawing/2014/main" id="{54DA04EB-9266-4772-BDA7-C5C0A87E95C1}"/>
            </a:ext>
          </a:extLst>
        </xdr:cNvPr>
        <xdr:cNvSpPr/>
      </xdr:nvSpPr>
      <xdr:spPr>
        <a:xfrm>
          <a:off x="4584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127652</xdr:rowOff>
    </xdr:from>
    <xdr:ext cx="405111" cy="259045"/>
    <xdr:sp macro="" textlink="">
      <xdr:nvSpPr>
        <xdr:cNvPr id="74" name="【道路】&#10;有形固定資産減価償却率該当値テキスト">
          <a:extLst>
            <a:ext uri="{FF2B5EF4-FFF2-40B4-BE49-F238E27FC236}">
              <a16:creationId xmlns:a16="http://schemas.microsoft.com/office/drawing/2014/main" id="{343BAE59-ABFE-473E-9F4A-56CB5256ED44}"/>
            </a:ext>
          </a:extLst>
        </xdr:cNvPr>
        <xdr:cNvSpPr txBox="1"/>
      </xdr:nvSpPr>
      <xdr:spPr>
        <a:xfrm>
          <a:off x="4673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124460</xdr:rowOff>
    </xdr:from>
    <xdr:to>
      <xdr:col>20</xdr:col>
      <xdr:colOff>38100</xdr:colOff>
      <xdr:row>39</xdr:row>
      <xdr:rowOff>54610</xdr:rowOff>
    </xdr:to>
    <xdr:sp macro="" textlink="">
      <xdr:nvSpPr>
        <xdr:cNvPr id="75" name="楕円 74">
          <a:extLst>
            <a:ext uri="{FF2B5EF4-FFF2-40B4-BE49-F238E27FC236}">
              <a16:creationId xmlns:a16="http://schemas.microsoft.com/office/drawing/2014/main" id="{7A9A6815-97BF-4A1B-9306-D1950FC4ADAD}"/>
            </a:ext>
          </a:extLst>
        </xdr:cNvPr>
        <xdr:cNvSpPr/>
      </xdr:nvSpPr>
      <xdr:spPr>
        <a:xfrm>
          <a:off x="3746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28575</xdr:rowOff>
    </xdr:to>
    <xdr:cxnSp macro="">
      <xdr:nvCxnSpPr>
        <xdr:cNvPr id="76" name="直線コネクタ 75">
          <a:extLst>
            <a:ext uri="{FF2B5EF4-FFF2-40B4-BE49-F238E27FC236}">
              <a16:creationId xmlns:a16="http://schemas.microsoft.com/office/drawing/2014/main" id="{4DBF94EB-BB12-4A42-9A84-482FE97E0AE7}"/>
            </a:ext>
          </a:extLst>
        </xdr:cNvPr>
        <xdr:cNvCxnSpPr/>
      </xdr:nvCxnSpPr>
      <xdr:spPr>
        <a:xfrm>
          <a:off x="3797300" y="66903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a:extLst>
            <a:ext uri="{FF2B5EF4-FFF2-40B4-BE49-F238E27FC236}">
              <a16:creationId xmlns:a16="http://schemas.microsoft.com/office/drawing/2014/main" id="{160485FA-5C9F-4E6B-8E2B-C69C0D0AAB60}"/>
            </a:ext>
          </a:extLst>
        </xdr:cNvPr>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3810</xdr:rowOff>
    </xdr:to>
    <xdr:cxnSp macro="">
      <xdr:nvCxnSpPr>
        <xdr:cNvPr id="78" name="直線コネクタ 77">
          <a:extLst>
            <a:ext uri="{FF2B5EF4-FFF2-40B4-BE49-F238E27FC236}">
              <a16:creationId xmlns:a16="http://schemas.microsoft.com/office/drawing/2014/main" id="{75822640-4CEC-4CE2-B5A1-D71DACEBAF47}"/>
            </a:ext>
          </a:extLst>
        </xdr:cNvPr>
        <xdr:cNvCxnSpPr/>
      </xdr:nvCxnSpPr>
      <xdr:spPr>
        <a:xfrm>
          <a:off x="2908300" y="6663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8CF04ED4-97EF-45A7-88D9-AD7FF4442B74}"/>
            </a:ext>
          </a:extLst>
        </xdr:cNvPr>
        <xdr:cNvSpPr/>
      </xdr:nvSpPr>
      <xdr:spPr>
        <a:xfrm>
          <a:off x="196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148590</xdr:rowOff>
    </xdr:to>
    <xdr:cxnSp macro="">
      <xdr:nvCxnSpPr>
        <xdr:cNvPr id="80" name="直線コネクタ 79">
          <a:extLst>
            <a:ext uri="{FF2B5EF4-FFF2-40B4-BE49-F238E27FC236}">
              <a16:creationId xmlns:a16="http://schemas.microsoft.com/office/drawing/2014/main" id="{4E0D8F70-DED3-4C4F-B75D-6A73880F27B8}"/>
            </a:ext>
          </a:extLst>
        </xdr:cNvPr>
        <xdr:cNvCxnSpPr/>
      </xdr:nvCxnSpPr>
      <xdr:spPr>
        <a:xfrm>
          <a:off x="2019300" y="663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55880</xdr:rowOff>
    </xdr:from>
    <xdr:to>
      <xdr:col>6</xdr:col>
      <xdr:colOff>38100</xdr:colOff>
      <xdr:row>38</xdr:row>
      <xdr:rowOff>157480</xdr:rowOff>
    </xdr:to>
    <xdr:sp macro="" textlink="">
      <xdr:nvSpPr>
        <xdr:cNvPr id="81" name="楕円 80">
          <a:extLst>
            <a:ext uri="{FF2B5EF4-FFF2-40B4-BE49-F238E27FC236}">
              <a16:creationId xmlns:a16="http://schemas.microsoft.com/office/drawing/2014/main" id="{A608D359-12BF-4417-9869-1DF0789EC617}"/>
            </a:ext>
          </a:extLst>
        </xdr:cNvPr>
        <xdr:cNvSpPr/>
      </xdr:nvSpPr>
      <xdr:spPr>
        <a:xfrm>
          <a:off x="1079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106680</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91F4D508-643E-4FF3-956C-1E2022928765}"/>
            </a:ext>
          </a:extLst>
        </xdr:cNvPr>
        <xdr:cNvCxnSpPr/>
      </xdr:nvCxnSpPr>
      <xdr:spPr>
        <a:xfrm>
          <a:off x="1130300" y="6621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1DFE0B1F-8462-49DD-BBF7-A79C26F3F746}"/>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1EB81FDF-D0F5-4E59-B945-5FA483406D1C}"/>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ACFA353A-4329-474E-B357-33A8D1B359FB}"/>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3C79CF46-E638-4281-9E10-93285FAF1F7F}"/>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51D94322-AF1A-4D46-874A-440269FC21A9}"/>
            </a:ext>
          </a:extLst>
        </xdr:cNvPr>
        <xdr:cNvSpPr txBox="1"/>
      </xdr:nvSpPr>
      <xdr:spPr>
        <a:xfrm>
          <a:off x="3582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道路】&#10;有形固定資産減価償却率">
          <a:extLst>
            <a:ext uri="{FF2B5EF4-FFF2-40B4-BE49-F238E27FC236}">
              <a16:creationId xmlns:a16="http://schemas.microsoft.com/office/drawing/2014/main" id="{009E943F-4F3B-4276-A9FC-56CE353D02E4}"/>
            </a:ext>
          </a:extLst>
        </xdr:cNvPr>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7F12A306-8037-4609-B864-562631FD76DA}"/>
            </a:ext>
          </a:extLst>
        </xdr:cNvPr>
        <xdr:cNvSpPr txBox="1"/>
      </xdr:nvSpPr>
      <xdr:spPr>
        <a:xfrm>
          <a:off x="1816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61D71B3E-2379-43DB-B697-A110CD2C34C2}"/>
            </a:ext>
          </a:extLst>
        </xdr:cNvPr>
        <xdr:cNvSpPr txBox="1"/>
      </xdr:nvSpPr>
      <xdr:spPr>
        <a:xfrm>
          <a:off x="927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64ECA1A-3F0C-40A3-8AD4-15EFC30EE3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8E09895-E8B0-49FC-9AE1-EADBA895B3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6FDA9C1-C593-455E-9E1C-ED616589A3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1D31776-4BFC-414F-B084-C74951D7AC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A1B5063-E70B-4244-AA6A-E15B7919D9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BA31F00-AC3A-4580-89ED-3E968D4FDC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D3CBBB3-7F2C-4F3B-BFA7-862D9366C4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41A94AE-A4CC-410E-8B2F-B3417B5617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3C081A5-5ADE-453F-90AD-DCBB574521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2FFEACA-2EB5-4279-849C-9211F6CC2E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3636CDA-F56B-4E66-A020-43C391BCE69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382822F-6A10-4AD3-8901-AEA69FA3B39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C1D28B0-EF62-4519-A630-5030D8D64C9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02EF2F1-9F64-4DE1-A37D-0A2811BD1CC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11D95DA-D734-4BEA-8788-DD155ACC7F7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7D7B9D4-B98F-4935-A7C9-9C56BAE49FC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86652A6-4DD0-48F2-9139-FB8D85B60D3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4DD4E82-A009-4E6E-ABFA-1E8F1C751FF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C4C8D43-912E-4257-8784-BBD2BEB83EB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2C6F505-E4E4-4521-9A56-FD13988DCCD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61A9DB0-C2F1-4EF3-B588-9418AE9013C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A1F6AA10-3C6E-4578-ABFA-9F08DB0AE0A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5AF3944-4F7E-4890-B974-E025199F5E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27B3BDC4-039B-485B-B66D-1EE9F3A9B47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F03C10B-AF47-4855-B78F-3CDCBD5FB2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CAC8F4FE-A4F2-4618-A8D4-4967DB18ED4C}"/>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99A4EFDE-2F8E-4C6A-975D-2A935F7101E8}"/>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6D80B725-158C-48B8-8B65-34ACF215709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E9F72F96-08F6-41C1-864D-8EF5CAEF877C}"/>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7328422E-9293-4555-8F24-8F8C441FBE92}"/>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6B7F49B-9232-43EF-A600-E9871591CAAD}"/>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28562B4-7657-4D50-872F-B828305CA8A7}"/>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6429187E-9620-4522-8288-7364D654DE5D}"/>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C9FE3CF2-41E2-494E-AD17-A7E6D4900C05}"/>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4B42079F-BB95-4EA3-9B02-0182B211480C}"/>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AECBB09F-93E6-4AEA-8CB7-9AE221334A2D}"/>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504A84-B015-4130-8F90-A739DA11652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C8501E-9DEC-4458-B1DE-EAD410B031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5D57B30-B1AA-476E-8B7F-FB8558E0A7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96D7C95-42D7-4B75-8595-B4107AB01F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7960D63-C301-4606-B8CE-1A5326E6DB2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41565</xdr:rowOff>
    </xdr:from>
    <xdr:to>
      <xdr:col>55</xdr:col>
      <xdr:colOff>50800</xdr:colOff>
      <xdr:row>39</xdr:row>
      <xdr:rowOff>143165</xdr:rowOff>
    </xdr:to>
    <xdr:sp macro="" textlink="">
      <xdr:nvSpPr>
        <xdr:cNvPr id="132" name="楕円 131">
          <a:extLst>
            <a:ext uri="{FF2B5EF4-FFF2-40B4-BE49-F238E27FC236}">
              <a16:creationId xmlns:a16="http://schemas.microsoft.com/office/drawing/2014/main" id="{15795E13-546E-4164-B9C0-AE3F8F4E6113}"/>
            </a:ext>
          </a:extLst>
        </xdr:cNvPr>
        <xdr:cNvSpPr/>
      </xdr:nvSpPr>
      <xdr:spPr>
        <a:xfrm>
          <a:off x="10426700" y="67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19992</xdr:rowOff>
    </xdr:from>
    <xdr:ext cx="534377" cy="259045"/>
    <xdr:sp macro="" textlink="">
      <xdr:nvSpPr>
        <xdr:cNvPr id="133" name="【道路】&#10;一人当たり延長該当値テキスト">
          <a:extLst>
            <a:ext uri="{FF2B5EF4-FFF2-40B4-BE49-F238E27FC236}">
              <a16:creationId xmlns:a16="http://schemas.microsoft.com/office/drawing/2014/main" id="{D28A8EC3-D97B-4EFE-A2E8-17C11C2465DF}"/>
            </a:ext>
          </a:extLst>
        </xdr:cNvPr>
        <xdr:cNvSpPr txBox="1"/>
      </xdr:nvSpPr>
      <xdr:spPr>
        <a:xfrm>
          <a:off x="10515600" y="67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50612</xdr:rowOff>
    </xdr:from>
    <xdr:to>
      <xdr:col>50</xdr:col>
      <xdr:colOff>165100</xdr:colOff>
      <xdr:row>39</xdr:row>
      <xdr:rowOff>152212</xdr:rowOff>
    </xdr:to>
    <xdr:sp macro="" textlink="">
      <xdr:nvSpPr>
        <xdr:cNvPr id="134" name="楕円 133">
          <a:extLst>
            <a:ext uri="{FF2B5EF4-FFF2-40B4-BE49-F238E27FC236}">
              <a16:creationId xmlns:a16="http://schemas.microsoft.com/office/drawing/2014/main" id="{AD24D7FC-7939-49CC-888C-4F5610E4DFB1}"/>
            </a:ext>
          </a:extLst>
        </xdr:cNvPr>
        <xdr:cNvSpPr/>
      </xdr:nvSpPr>
      <xdr:spPr>
        <a:xfrm>
          <a:off x="9588500" y="67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92365</xdr:rowOff>
    </xdr:from>
    <xdr:to>
      <xdr:col>55</xdr:col>
      <xdr:colOff>0</xdr:colOff>
      <xdr:row>39</xdr:row>
      <xdr:rowOff>101412</xdr:rowOff>
    </xdr:to>
    <xdr:cxnSp macro="">
      <xdr:nvCxnSpPr>
        <xdr:cNvPr id="135" name="直線コネクタ 134">
          <a:extLst>
            <a:ext uri="{FF2B5EF4-FFF2-40B4-BE49-F238E27FC236}">
              <a16:creationId xmlns:a16="http://schemas.microsoft.com/office/drawing/2014/main" id="{2F8A254A-04FB-49E9-812E-1AEFD1A84768}"/>
            </a:ext>
          </a:extLst>
        </xdr:cNvPr>
        <xdr:cNvCxnSpPr/>
      </xdr:nvCxnSpPr>
      <xdr:spPr>
        <a:xfrm flipV="1">
          <a:off x="9639300" y="6778915"/>
          <a:ext cx="8382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56293</xdr:rowOff>
    </xdr:from>
    <xdr:to>
      <xdr:col>46</xdr:col>
      <xdr:colOff>38100</xdr:colOff>
      <xdr:row>39</xdr:row>
      <xdr:rowOff>157893</xdr:rowOff>
    </xdr:to>
    <xdr:sp macro="" textlink="">
      <xdr:nvSpPr>
        <xdr:cNvPr id="136" name="楕円 135">
          <a:extLst>
            <a:ext uri="{FF2B5EF4-FFF2-40B4-BE49-F238E27FC236}">
              <a16:creationId xmlns:a16="http://schemas.microsoft.com/office/drawing/2014/main" id="{5498C571-759C-4CDA-89DC-34D91BB4B30C}"/>
            </a:ext>
          </a:extLst>
        </xdr:cNvPr>
        <xdr:cNvSpPr/>
      </xdr:nvSpPr>
      <xdr:spPr>
        <a:xfrm>
          <a:off x="8699500" y="6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101412</xdr:rowOff>
    </xdr:from>
    <xdr:to>
      <xdr:col>50</xdr:col>
      <xdr:colOff>114300</xdr:colOff>
      <xdr:row>39</xdr:row>
      <xdr:rowOff>107093</xdr:rowOff>
    </xdr:to>
    <xdr:cxnSp macro="">
      <xdr:nvCxnSpPr>
        <xdr:cNvPr id="137" name="直線コネクタ 136">
          <a:extLst>
            <a:ext uri="{FF2B5EF4-FFF2-40B4-BE49-F238E27FC236}">
              <a16:creationId xmlns:a16="http://schemas.microsoft.com/office/drawing/2014/main" id="{F5C2529B-D195-45DD-87CC-39A32D0B06EF}"/>
            </a:ext>
          </a:extLst>
        </xdr:cNvPr>
        <xdr:cNvCxnSpPr/>
      </xdr:nvCxnSpPr>
      <xdr:spPr>
        <a:xfrm flipV="1">
          <a:off x="8750300" y="6787962"/>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63609</xdr:rowOff>
    </xdr:from>
    <xdr:to>
      <xdr:col>41</xdr:col>
      <xdr:colOff>101600</xdr:colOff>
      <xdr:row>39</xdr:row>
      <xdr:rowOff>165209</xdr:rowOff>
    </xdr:to>
    <xdr:sp macro="" textlink="">
      <xdr:nvSpPr>
        <xdr:cNvPr id="138" name="楕円 137">
          <a:extLst>
            <a:ext uri="{FF2B5EF4-FFF2-40B4-BE49-F238E27FC236}">
              <a16:creationId xmlns:a16="http://schemas.microsoft.com/office/drawing/2014/main" id="{B8307C4D-C7BD-4A02-ADF6-86697173BD55}"/>
            </a:ext>
          </a:extLst>
        </xdr:cNvPr>
        <xdr:cNvSpPr/>
      </xdr:nvSpPr>
      <xdr:spPr>
        <a:xfrm>
          <a:off x="7810500" y="67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107093</xdr:rowOff>
    </xdr:from>
    <xdr:to>
      <xdr:col>45</xdr:col>
      <xdr:colOff>177800</xdr:colOff>
      <xdr:row>39</xdr:row>
      <xdr:rowOff>114409</xdr:rowOff>
    </xdr:to>
    <xdr:cxnSp macro="">
      <xdr:nvCxnSpPr>
        <xdr:cNvPr id="139" name="直線コネクタ 138">
          <a:extLst>
            <a:ext uri="{FF2B5EF4-FFF2-40B4-BE49-F238E27FC236}">
              <a16:creationId xmlns:a16="http://schemas.microsoft.com/office/drawing/2014/main" id="{31F9DC06-F4E6-4BA0-92D6-991ABD38EBE3}"/>
            </a:ext>
          </a:extLst>
        </xdr:cNvPr>
        <xdr:cNvCxnSpPr/>
      </xdr:nvCxnSpPr>
      <xdr:spPr>
        <a:xfrm flipV="1">
          <a:off x="7861300" y="6793643"/>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71806</xdr:rowOff>
    </xdr:from>
    <xdr:to>
      <xdr:col>36</xdr:col>
      <xdr:colOff>165100</xdr:colOff>
      <xdr:row>40</xdr:row>
      <xdr:rowOff>1956</xdr:rowOff>
    </xdr:to>
    <xdr:sp macro="" textlink="">
      <xdr:nvSpPr>
        <xdr:cNvPr id="140" name="楕円 139">
          <a:extLst>
            <a:ext uri="{FF2B5EF4-FFF2-40B4-BE49-F238E27FC236}">
              <a16:creationId xmlns:a16="http://schemas.microsoft.com/office/drawing/2014/main" id="{964E9C6E-12ED-42FA-82FE-3DF0C87E2E40}"/>
            </a:ext>
          </a:extLst>
        </xdr:cNvPr>
        <xdr:cNvSpPr/>
      </xdr:nvSpPr>
      <xdr:spPr>
        <a:xfrm>
          <a:off x="69215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114409</xdr:rowOff>
    </xdr:from>
    <xdr:to>
      <xdr:col>41</xdr:col>
      <xdr:colOff>50800</xdr:colOff>
      <xdr:row>39</xdr:row>
      <xdr:rowOff>122606</xdr:rowOff>
    </xdr:to>
    <xdr:cxnSp macro="">
      <xdr:nvCxnSpPr>
        <xdr:cNvPr id="141" name="直線コネクタ 140">
          <a:extLst>
            <a:ext uri="{FF2B5EF4-FFF2-40B4-BE49-F238E27FC236}">
              <a16:creationId xmlns:a16="http://schemas.microsoft.com/office/drawing/2014/main" id="{ADD0A14D-F7BF-4EF0-838A-6C22FA06C680}"/>
            </a:ext>
          </a:extLst>
        </xdr:cNvPr>
        <xdr:cNvCxnSpPr/>
      </xdr:nvCxnSpPr>
      <xdr:spPr>
        <a:xfrm flipV="1">
          <a:off x="6972300" y="6800959"/>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50C1ADAA-B96B-4C70-8131-0FA1BF451783}"/>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91A7AD27-14C0-4965-9191-967E4508BF84}"/>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4DCB4E64-9B94-404C-89D6-BDA08C27A7EE}"/>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BBB4FC3C-298C-4970-942A-E371D08E6EC7}"/>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143339</xdr:rowOff>
    </xdr:from>
    <xdr:ext cx="534377" cy="259045"/>
    <xdr:sp macro="" textlink="">
      <xdr:nvSpPr>
        <xdr:cNvPr id="146" name="n_1mainValue【道路】&#10;一人当たり延長">
          <a:extLst>
            <a:ext uri="{FF2B5EF4-FFF2-40B4-BE49-F238E27FC236}">
              <a16:creationId xmlns:a16="http://schemas.microsoft.com/office/drawing/2014/main" id="{9318EA90-4D32-429A-8E57-A16AC7F715AB}"/>
            </a:ext>
          </a:extLst>
        </xdr:cNvPr>
        <xdr:cNvSpPr txBox="1"/>
      </xdr:nvSpPr>
      <xdr:spPr>
        <a:xfrm>
          <a:off x="9359411" y="68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149020</xdr:rowOff>
    </xdr:from>
    <xdr:ext cx="534377" cy="259045"/>
    <xdr:sp macro="" textlink="">
      <xdr:nvSpPr>
        <xdr:cNvPr id="147" name="n_2mainValue【道路】&#10;一人当たり延長">
          <a:extLst>
            <a:ext uri="{FF2B5EF4-FFF2-40B4-BE49-F238E27FC236}">
              <a16:creationId xmlns:a16="http://schemas.microsoft.com/office/drawing/2014/main" id="{93D3FAC2-B599-4100-A943-0F0E017229A0}"/>
            </a:ext>
          </a:extLst>
        </xdr:cNvPr>
        <xdr:cNvSpPr txBox="1"/>
      </xdr:nvSpPr>
      <xdr:spPr>
        <a:xfrm>
          <a:off x="8483111" y="6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156336</xdr:rowOff>
    </xdr:from>
    <xdr:ext cx="534377" cy="259045"/>
    <xdr:sp macro="" textlink="">
      <xdr:nvSpPr>
        <xdr:cNvPr id="148" name="n_3mainValue【道路】&#10;一人当たり延長">
          <a:extLst>
            <a:ext uri="{FF2B5EF4-FFF2-40B4-BE49-F238E27FC236}">
              <a16:creationId xmlns:a16="http://schemas.microsoft.com/office/drawing/2014/main" id="{A307CC74-3669-4A53-8518-ABB3421BA642}"/>
            </a:ext>
          </a:extLst>
        </xdr:cNvPr>
        <xdr:cNvSpPr txBox="1"/>
      </xdr:nvSpPr>
      <xdr:spPr>
        <a:xfrm>
          <a:off x="7594111" y="68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164533</xdr:rowOff>
    </xdr:from>
    <xdr:ext cx="534377" cy="259045"/>
    <xdr:sp macro="" textlink="">
      <xdr:nvSpPr>
        <xdr:cNvPr id="149" name="n_4mainValue【道路】&#10;一人当たり延長">
          <a:extLst>
            <a:ext uri="{FF2B5EF4-FFF2-40B4-BE49-F238E27FC236}">
              <a16:creationId xmlns:a16="http://schemas.microsoft.com/office/drawing/2014/main" id="{2183B187-021C-4E52-8ECA-AB74BC1F71E0}"/>
            </a:ext>
          </a:extLst>
        </xdr:cNvPr>
        <xdr:cNvSpPr txBox="1"/>
      </xdr:nvSpPr>
      <xdr:spPr>
        <a:xfrm>
          <a:off x="6705111" y="685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25B505F-A636-41D2-B85D-A64AB5C687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EB7A733-60F4-4858-B454-6A3A572BFF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A07E14E-2831-467E-9441-AB7B2DAEC7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2A0BE62-5CC5-470A-9810-1E886E8561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7CFA141-C1AD-4A0C-A8E8-32DFA6F4CE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6434E21-D9F6-4B63-B344-72A5EA3654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7BA721E-5BEB-45AC-A2BE-CBBD3BE78D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C769662-3F8A-4C16-A645-D8EFADCC51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819C6FB-ECDB-40A5-ABDE-0BFA94752E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3182C5B-58B2-4D26-9AAD-BA642868AB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6E196FD-E2E5-4230-A540-35583C87DD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EA4D357-C154-422C-AECF-94A8C3B2717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981FBEF-0506-466D-9CA7-E8C81842462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64EFC80-5FCE-4BC1-99ED-3115E78CDF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C27FB5F-D4DC-407B-91CE-7BF6543DB9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292B1A6-8836-461F-AE95-3D54CDE5F2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2C27F95-612D-4743-9477-9DACC7614F0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A8DC9AE-9F69-436B-A3FB-6CF045657B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B1387A7-014B-4516-B0D7-201CCDAA4CF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89149CF-7F74-44D0-A285-936C655857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6E3BA39-E53D-4BF4-AC8C-4103F8DD07A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418269D-26DE-46EA-8868-95CD43BA516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FCB9B7D4-D747-4EED-A537-D08F311835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8B35F71-1C2B-4B70-B8BE-BB73739181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DE10651-1C87-4677-BF54-FF29C1371C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E0070C92-7704-4598-8C0B-570E3D3C582A}"/>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22AC82C-2601-4AC5-907A-E3D2AF438B62}"/>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FB4CEB30-A001-4726-A20A-827765992EFB}"/>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E7F82EF9-870F-4264-8A8B-C207EA91E68F}"/>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E5F93B4-116F-44B0-B6E6-BBCE92156F6F}"/>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CF8FEFF-DC14-4B55-B53A-4EC080E90D6F}"/>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928B8552-227B-41F6-B486-262B963533D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ADB332E-D254-4BFC-BAC4-49A1FB3A3AF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7996B6B6-1CF2-4FFD-ABDD-1EDBA1EA3191}"/>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F627C0B9-5E55-4F58-BF24-A01F1CB3525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19B434DD-434A-4E90-8C29-0A67F583D80A}"/>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63C17B-7275-48AC-A9B2-43F7FF1022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05AF2B-26FB-4B5D-80B6-4514D955A5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A1FE50-407B-4EB5-87B9-C302EDFD78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1402980-9FD6-4BD3-AC51-550C5E45AA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94014CC-0047-4433-AA0F-5E840D1095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91" name="楕円 190">
          <a:extLst>
            <a:ext uri="{FF2B5EF4-FFF2-40B4-BE49-F238E27FC236}">
              <a16:creationId xmlns:a16="http://schemas.microsoft.com/office/drawing/2014/main" id="{1F6D0143-8E98-4D5A-AC4E-71767F583AC5}"/>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A2C4082-FBB0-4186-B95A-42DA754D88C2}"/>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93" name="楕円 192">
          <a:extLst>
            <a:ext uri="{FF2B5EF4-FFF2-40B4-BE49-F238E27FC236}">
              <a16:creationId xmlns:a16="http://schemas.microsoft.com/office/drawing/2014/main" id="{30E7DCD3-3A4D-4E32-AF71-CA0C8A8429FC}"/>
            </a:ext>
          </a:extLst>
        </xdr:cNvPr>
        <xdr:cNvSpPr/>
      </xdr:nvSpPr>
      <xdr:spPr>
        <a:xfrm>
          <a:off x="3746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19594</xdr:rowOff>
    </xdr:to>
    <xdr:cxnSp macro="">
      <xdr:nvCxnSpPr>
        <xdr:cNvPr id="194" name="直線コネクタ 193">
          <a:extLst>
            <a:ext uri="{FF2B5EF4-FFF2-40B4-BE49-F238E27FC236}">
              <a16:creationId xmlns:a16="http://schemas.microsoft.com/office/drawing/2014/main" id="{045AE28B-91DF-4CAE-8E05-249D8B578AB8}"/>
            </a:ext>
          </a:extLst>
        </xdr:cNvPr>
        <xdr:cNvCxnSpPr/>
      </xdr:nvCxnSpPr>
      <xdr:spPr>
        <a:xfrm>
          <a:off x="3797300" y="104519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5" name="楕円 194">
          <a:extLst>
            <a:ext uri="{FF2B5EF4-FFF2-40B4-BE49-F238E27FC236}">
              <a16:creationId xmlns:a16="http://schemas.microsoft.com/office/drawing/2014/main" id="{769FC6A7-4002-4135-9D06-A1F33B4ECA4A}"/>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164919</xdr:rowOff>
    </xdr:to>
    <xdr:cxnSp macro="">
      <xdr:nvCxnSpPr>
        <xdr:cNvPr id="196" name="直線コネクタ 195">
          <a:extLst>
            <a:ext uri="{FF2B5EF4-FFF2-40B4-BE49-F238E27FC236}">
              <a16:creationId xmlns:a16="http://schemas.microsoft.com/office/drawing/2014/main" id="{5BF17FCF-D140-47F9-B260-3806B706AAEB}"/>
            </a:ext>
          </a:extLst>
        </xdr:cNvPr>
        <xdr:cNvCxnSpPr/>
      </xdr:nvCxnSpPr>
      <xdr:spPr>
        <a:xfrm>
          <a:off x="2908300" y="104241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7" name="楕円 196">
          <a:extLst>
            <a:ext uri="{FF2B5EF4-FFF2-40B4-BE49-F238E27FC236}">
              <a16:creationId xmlns:a16="http://schemas.microsoft.com/office/drawing/2014/main" id="{AD0A0A27-E6E7-4620-B729-090C9E470ABE}"/>
            </a:ext>
          </a:extLst>
        </xdr:cNvPr>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137160</xdr:rowOff>
    </xdr:to>
    <xdr:cxnSp macro="">
      <xdr:nvCxnSpPr>
        <xdr:cNvPr id="198" name="直線コネクタ 197">
          <a:extLst>
            <a:ext uri="{FF2B5EF4-FFF2-40B4-BE49-F238E27FC236}">
              <a16:creationId xmlns:a16="http://schemas.microsoft.com/office/drawing/2014/main" id="{EB3ADB67-DF35-498D-8348-E965510FA63C}"/>
            </a:ext>
          </a:extLst>
        </xdr:cNvPr>
        <xdr:cNvCxnSpPr/>
      </xdr:nvCxnSpPr>
      <xdr:spPr>
        <a:xfrm>
          <a:off x="2019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199" name="楕円 198">
          <a:extLst>
            <a:ext uri="{FF2B5EF4-FFF2-40B4-BE49-F238E27FC236}">
              <a16:creationId xmlns:a16="http://schemas.microsoft.com/office/drawing/2014/main" id="{724377EF-987E-4B1E-A0A4-6139E41CE457}"/>
            </a:ext>
          </a:extLst>
        </xdr:cNvPr>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109401</xdr:rowOff>
    </xdr:to>
    <xdr:cxnSp macro="">
      <xdr:nvCxnSpPr>
        <xdr:cNvPr id="200" name="直線コネクタ 199">
          <a:extLst>
            <a:ext uri="{FF2B5EF4-FFF2-40B4-BE49-F238E27FC236}">
              <a16:creationId xmlns:a16="http://schemas.microsoft.com/office/drawing/2014/main" id="{F947D2AE-5E0B-4B8B-ACC6-FE5A53D5B27D}"/>
            </a:ext>
          </a:extLst>
        </xdr:cNvPr>
        <xdr:cNvCxnSpPr/>
      </xdr:nvCxnSpPr>
      <xdr:spPr>
        <a:xfrm>
          <a:off x="1130300" y="103735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0FA0608-58D1-459C-970A-C27553826691}"/>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65AEE2B-65CD-4A9E-A852-2FA8D5E0ACF6}"/>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9662E92-3765-46F4-AE4A-B2838A035942}"/>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441DE5C-4E04-4CC0-8DB1-0CCCF558AA71}"/>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F83D4CF-0A7E-4D55-A76A-F99B3D5B8AF9}"/>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603B1AD-FC78-40E5-9B0B-EFD871353DE0}"/>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E2F70E37-F6EE-4ED4-A46B-FB2C78E72DAC}"/>
            </a:ext>
          </a:extLst>
        </xdr:cNvPr>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453F70F-3BAF-4BE5-9BB4-B2FC7E4D7601}"/>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D0B9D00-6968-4A2D-A962-60EF3FA521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89324E7-A4D6-4B3C-929A-A279D13B04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D9245EF-CF8B-426E-85CE-F507EE0BBF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4F5475D-70DF-45E0-B25D-17093B7DC6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93626C1-E22D-4463-96D6-8D9019C08A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5A33B7E-FA5F-42A5-AD91-21D93BBB91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ED8241C-A4E9-4957-88B0-76603BA122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C2B4F69-2B5F-4B6A-8671-42167C1E050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DB2CC98-2EF7-4DAA-BC40-42D63FA472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081049F-72AD-4AE4-A446-3800E9076C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2A5D502-D9A8-43D8-AACA-339BF9D6111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C0E9281B-34C4-4BC0-BB25-846CDE3141A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EB400E10-870D-466A-B965-9EE278C2F48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AC46F5E-D10A-40C4-BD08-3E208D0B918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8349B060-FE3B-4920-BA91-A47D3F0FF8D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7FF3927-FB85-4F60-98FE-1C99CFFC0F2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37476039-4ABD-4AA4-9700-B265DBD6BD1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B816FC3-287B-49E8-9C95-997BC3E5AC9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716C1873-4DC0-46B7-919A-FCD93ECE9AB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1417A6B1-1C7C-4840-AC91-F65A5721F626}"/>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CF376490-1294-49A8-A2AB-2F4D0649E22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B21928E-1CFC-412E-B5E1-BDFD398A279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C6DE45F-DBF6-4C81-95E7-98366ECCED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C63B2B40-0143-417A-9A55-66180E5F34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9C1F9331-CFE2-457D-87FD-4EA2F47597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E3B60F9-0C83-4637-A78A-09F7F6C3C90C}"/>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CF57BFC0-54BA-4668-9001-67471951667F}"/>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22A5F8FB-AA1D-4C7C-82DB-19AB2D7AA0E4}"/>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57C27DC-2F1A-442F-B59B-7BAA80EBA0D9}"/>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40134C87-35FB-4529-8014-23E22CD9134B}"/>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4F558791-6578-40C6-A8AC-F1334A447F39}"/>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390C0874-0271-44F1-AFFD-2E97A08AE4E4}"/>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F8AAB975-B1CC-47DB-A12C-287F228A697B}"/>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E369BF00-3DF0-4573-BECA-D9B482D0A10A}"/>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B5E7E9DF-FB5F-47E6-8CC5-A83231E1E579}"/>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8E1CC02-A351-4AE3-BA16-9475323A61A8}"/>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7023D5-1249-4A72-954E-8FB4D26FCA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7564074-697D-4C08-A0B0-1AB203D9CB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6C42758-1835-4FB5-90D2-C2D61B718FF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B824165-EAA4-4442-952A-55B7C966C3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306F60D-6BF9-4CD8-854D-C5870AF35C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94228</xdr:rowOff>
    </xdr:from>
    <xdr:to>
      <xdr:col>55</xdr:col>
      <xdr:colOff>50800</xdr:colOff>
      <xdr:row>63</xdr:row>
      <xdr:rowOff>24378</xdr:rowOff>
    </xdr:to>
    <xdr:sp macro="" textlink="">
      <xdr:nvSpPr>
        <xdr:cNvPr id="250" name="楕円 249">
          <a:extLst>
            <a:ext uri="{FF2B5EF4-FFF2-40B4-BE49-F238E27FC236}">
              <a16:creationId xmlns:a16="http://schemas.microsoft.com/office/drawing/2014/main" id="{8ACA2BE4-3D3E-4116-B1CB-29E8E277E385}"/>
            </a:ext>
          </a:extLst>
        </xdr:cNvPr>
        <xdr:cNvSpPr/>
      </xdr:nvSpPr>
      <xdr:spPr>
        <a:xfrm>
          <a:off x="10426700" y="107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72655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790E1B8-E6F7-4DC8-B1E8-325E2DB4502C}"/>
            </a:ext>
          </a:extLst>
        </xdr:cNvPr>
        <xdr:cNvSpPr txBox="1"/>
      </xdr:nvSpPr>
      <xdr:spPr>
        <a:xfrm>
          <a:off x="10515600" y="1070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99684</xdr:rowOff>
    </xdr:from>
    <xdr:to>
      <xdr:col>50</xdr:col>
      <xdr:colOff>165100</xdr:colOff>
      <xdr:row>63</xdr:row>
      <xdr:rowOff>29834</xdr:rowOff>
    </xdr:to>
    <xdr:sp macro="" textlink="">
      <xdr:nvSpPr>
        <xdr:cNvPr id="252" name="楕円 251">
          <a:extLst>
            <a:ext uri="{FF2B5EF4-FFF2-40B4-BE49-F238E27FC236}">
              <a16:creationId xmlns:a16="http://schemas.microsoft.com/office/drawing/2014/main" id="{3C57790E-3C26-4AD4-8CDC-ABF189770F4C}"/>
            </a:ext>
          </a:extLst>
        </xdr:cNvPr>
        <xdr:cNvSpPr/>
      </xdr:nvSpPr>
      <xdr:spPr>
        <a:xfrm>
          <a:off x="9588500" y="107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145028</xdr:rowOff>
    </xdr:from>
    <xdr:to>
      <xdr:col>55</xdr:col>
      <xdr:colOff>0</xdr:colOff>
      <xdr:row>62</xdr:row>
      <xdr:rowOff>150484</xdr:rowOff>
    </xdr:to>
    <xdr:cxnSp macro="">
      <xdr:nvCxnSpPr>
        <xdr:cNvPr id="253" name="直線コネクタ 252">
          <a:extLst>
            <a:ext uri="{FF2B5EF4-FFF2-40B4-BE49-F238E27FC236}">
              <a16:creationId xmlns:a16="http://schemas.microsoft.com/office/drawing/2014/main" id="{182898E7-4A28-4F72-B37C-76845711E0BB}"/>
            </a:ext>
          </a:extLst>
        </xdr:cNvPr>
        <xdr:cNvCxnSpPr/>
      </xdr:nvCxnSpPr>
      <xdr:spPr>
        <a:xfrm flipV="1">
          <a:off x="9639300" y="10774928"/>
          <a:ext cx="8382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102968</xdr:rowOff>
    </xdr:from>
    <xdr:to>
      <xdr:col>46</xdr:col>
      <xdr:colOff>38100</xdr:colOff>
      <xdr:row>63</xdr:row>
      <xdr:rowOff>33118</xdr:rowOff>
    </xdr:to>
    <xdr:sp macro="" textlink="">
      <xdr:nvSpPr>
        <xdr:cNvPr id="254" name="楕円 253">
          <a:extLst>
            <a:ext uri="{FF2B5EF4-FFF2-40B4-BE49-F238E27FC236}">
              <a16:creationId xmlns:a16="http://schemas.microsoft.com/office/drawing/2014/main" id="{E1D7C9C7-B571-4F7C-BC93-A3267237E409}"/>
            </a:ext>
          </a:extLst>
        </xdr:cNvPr>
        <xdr:cNvSpPr/>
      </xdr:nvSpPr>
      <xdr:spPr>
        <a:xfrm>
          <a:off x="8699500" y="107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150484</xdr:rowOff>
    </xdr:from>
    <xdr:to>
      <xdr:col>50</xdr:col>
      <xdr:colOff>114300</xdr:colOff>
      <xdr:row>62</xdr:row>
      <xdr:rowOff>153768</xdr:rowOff>
    </xdr:to>
    <xdr:cxnSp macro="">
      <xdr:nvCxnSpPr>
        <xdr:cNvPr id="255" name="直線コネクタ 254">
          <a:extLst>
            <a:ext uri="{FF2B5EF4-FFF2-40B4-BE49-F238E27FC236}">
              <a16:creationId xmlns:a16="http://schemas.microsoft.com/office/drawing/2014/main" id="{3AF96C6F-E758-4FE5-97FA-CC0CDD86403F}"/>
            </a:ext>
          </a:extLst>
        </xdr:cNvPr>
        <xdr:cNvCxnSpPr/>
      </xdr:nvCxnSpPr>
      <xdr:spPr>
        <a:xfrm flipV="1">
          <a:off x="8750300" y="10780384"/>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107744</xdr:rowOff>
    </xdr:from>
    <xdr:to>
      <xdr:col>41</xdr:col>
      <xdr:colOff>101600</xdr:colOff>
      <xdr:row>63</xdr:row>
      <xdr:rowOff>37894</xdr:rowOff>
    </xdr:to>
    <xdr:sp macro="" textlink="">
      <xdr:nvSpPr>
        <xdr:cNvPr id="256" name="楕円 255">
          <a:extLst>
            <a:ext uri="{FF2B5EF4-FFF2-40B4-BE49-F238E27FC236}">
              <a16:creationId xmlns:a16="http://schemas.microsoft.com/office/drawing/2014/main" id="{23339961-9FAA-4F29-9BD8-437682750208}"/>
            </a:ext>
          </a:extLst>
        </xdr:cNvPr>
        <xdr:cNvSpPr/>
      </xdr:nvSpPr>
      <xdr:spPr>
        <a:xfrm>
          <a:off x="7810500" y="1073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153768</xdr:rowOff>
    </xdr:from>
    <xdr:to>
      <xdr:col>45</xdr:col>
      <xdr:colOff>177800</xdr:colOff>
      <xdr:row>62</xdr:row>
      <xdr:rowOff>158544</xdr:rowOff>
    </xdr:to>
    <xdr:cxnSp macro="">
      <xdr:nvCxnSpPr>
        <xdr:cNvPr id="257" name="直線コネクタ 256">
          <a:extLst>
            <a:ext uri="{FF2B5EF4-FFF2-40B4-BE49-F238E27FC236}">
              <a16:creationId xmlns:a16="http://schemas.microsoft.com/office/drawing/2014/main" id="{F61883D6-D9A0-4FD1-B504-33E939D102B5}"/>
            </a:ext>
          </a:extLst>
        </xdr:cNvPr>
        <xdr:cNvCxnSpPr/>
      </xdr:nvCxnSpPr>
      <xdr:spPr>
        <a:xfrm flipV="1">
          <a:off x="7861300" y="10783668"/>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114798</xdr:rowOff>
    </xdr:from>
    <xdr:to>
      <xdr:col>36</xdr:col>
      <xdr:colOff>165100</xdr:colOff>
      <xdr:row>63</xdr:row>
      <xdr:rowOff>44948</xdr:rowOff>
    </xdr:to>
    <xdr:sp macro="" textlink="">
      <xdr:nvSpPr>
        <xdr:cNvPr id="258" name="楕円 257">
          <a:extLst>
            <a:ext uri="{FF2B5EF4-FFF2-40B4-BE49-F238E27FC236}">
              <a16:creationId xmlns:a16="http://schemas.microsoft.com/office/drawing/2014/main" id="{AB47C9A3-9276-40C2-BBB3-5366F896E7E6}"/>
            </a:ext>
          </a:extLst>
        </xdr:cNvPr>
        <xdr:cNvSpPr/>
      </xdr:nvSpPr>
      <xdr:spPr>
        <a:xfrm>
          <a:off x="6921500" y="107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158544</xdr:rowOff>
    </xdr:from>
    <xdr:to>
      <xdr:col>41</xdr:col>
      <xdr:colOff>50800</xdr:colOff>
      <xdr:row>62</xdr:row>
      <xdr:rowOff>165598</xdr:rowOff>
    </xdr:to>
    <xdr:cxnSp macro="">
      <xdr:nvCxnSpPr>
        <xdr:cNvPr id="259" name="直線コネクタ 258">
          <a:extLst>
            <a:ext uri="{FF2B5EF4-FFF2-40B4-BE49-F238E27FC236}">
              <a16:creationId xmlns:a16="http://schemas.microsoft.com/office/drawing/2014/main" id="{A1CA8159-AFFE-4951-BA39-DA080DC7AC66}"/>
            </a:ext>
          </a:extLst>
        </xdr:cNvPr>
        <xdr:cNvCxnSpPr/>
      </xdr:nvCxnSpPr>
      <xdr:spPr>
        <a:xfrm flipV="1">
          <a:off x="6972300" y="10788444"/>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7132F8AB-B2F1-4CB2-94AB-A512CD1047AB}"/>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DE77BAE-B93E-4052-BF76-BE5D5860D2BF}"/>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52DD05FF-8E0D-4FA2-928C-0BAFC28EC914}"/>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DCBA29C4-FA2A-4F6E-B6D7-487919FC390E}"/>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20961</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7D6075F-E4CD-444F-A96D-B242E37161A3}"/>
            </a:ext>
          </a:extLst>
        </xdr:cNvPr>
        <xdr:cNvSpPr txBox="1"/>
      </xdr:nvSpPr>
      <xdr:spPr>
        <a:xfrm>
          <a:off x="9327095" y="1082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24245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7D91AA7-1E80-465D-948F-D7F1CA3AC310}"/>
            </a:ext>
          </a:extLst>
        </xdr:cNvPr>
        <xdr:cNvSpPr txBox="1"/>
      </xdr:nvSpPr>
      <xdr:spPr>
        <a:xfrm>
          <a:off x="8450795" y="108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29021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7EA5683F-BF64-47AB-A7D5-9A41ED2B42B7}"/>
            </a:ext>
          </a:extLst>
        </xdr:cNvPr>
        <xdr:cNvSpPr txBox="1"/>
      </xdr:nvSpPr>
      <xdr:spPr>
        <a:xfrm>
          <a:off x="7561795" y="1083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36075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C90239C3-D0B6-4A86-9376-D6E616CC176C}"/>
            </a:ext>
          </a:extLst>
        </xdr:cNvPr>
        <xdr:cNvSpPr txBox="1"/>
      </xdr:nvSpPr>
      <xdr:spPr>
        <a:xfrm>
          <a:off x="6672795" y="1083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3DB3905-7EBA-47B3-9446-5180F7F060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7D5D6D13-0F8B-47B1-A1FF-437CEF653A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7F27ED8-C12B-4188-AEC5-B4107D0F45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8D147C9-282C-4355-87A4-ECD0139141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367E48EC-6243-41B2-9522-B451C0ADD6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E1B47087-C085-41E9-B768-3371F99E5B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141446FF-E50E-4F03-9735-65E97CFA84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D4A05FE1-BE01-49B6-9B22-FDC572ED68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8318B77-9BAD-45A7-A229-B13901C558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BF8CA278-32AD-42DC-8B1C-F5E6A3D07B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5D2D2A36-B50C-4107-8387-6D4F2D8813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51B5D8D0-D4A4-4BEB-80DC-7B03AA1E847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FEB8184-59BE-4319-8254-414E24D084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99579E2A-37AD-43DB-8E87-E3ED996131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B428E358-7B96-4752-B4E5-CCEAE1C462A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4E328D2C-5C5B-4D72-8235-5B984875333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F7D8634F-43C2-4800-B6F1-9FD34911454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AA4BC1B-08F5-4548-B698-AE25B5AD1FC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97A52F3D-4F4E-481F-9E06-A6766F3591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402136E3-F35B-4340-A726-AE4FB4CA57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E677835C-5843-4FFC-BCB0-41140119CB6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3028EBF-7D52-404C-8AA8-D8E49BE29D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4271799A-F51D-40BB-8351-724D651DF76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71A749B1-C6D8-4047-9AD7-51AA7DC475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5FBB37B0-FD65-41B7-9176-5B1CFD0FF277}"/>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57D4A40D-53C4-4A9A-B1D3-81DC833B4039}"/>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E4328247-5E92-42D0-8768-BE4F8D9E6BBF}"/>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AA59F6C2-4538-481A-944B-B2A24233A411}"/>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19A21638-417C-4B03-A237-0427A7CCA14C}"/>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48CB3102-2D91-4B2E-957A-C76E130AF027}"/>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25B09DCD-1960-46BA-8CCF-F857A70F2B2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CFDEACCB-4969-4FF6-B43B-59542B4716EA}"/>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76C8BD8-EE66-44AC-8905-011203E42F5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5E4BC0F4-3F2E-4543-854E-205359CA8168}"/>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E23517D9-F1F7-437A-BBEE-6E38B08C437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7DEB69D-67E9-4C14-9DF6-C8328C671A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54A854-AEC5-49D4-97A1-C32F26EF37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78F0997-EA45-4D46-8068-8A06314802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62F0B17-D97E-404C-AC4A-60BE2B63EE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ECA3454-9C7B-4E72-B25E-3CF2A938DF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8" name="楕円 307">
          <a:extLst>
            <a:ext uri="{FF2B5EF4-FFF2-40B4-BE49-F238E27FC236}">
              <a16:creationId xmlns:a16="http://schemas.microsoft.com/office/drawing/2014/main" id="{3F8C2630-1EA1-417F-9ADD-3860CA45EB83}"/>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FB5571F2-88DC-42DD-97A5-5651920D066F}"/>
            </a:ext>
          </a:extLst>
        </xdr:cNvPr>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310" name="楕円 309">
          <a:extLst>
            <a:ext uri="{FF2B5EF4-FFF2-40B4-BE49-F238E27FC236}">
              <a16:creationId xmlns:a16="http://schemas.microsoft.com/office/drawing/2014/main" id="{317A5275-108A-4708-BFA0-FADFFEA228DA}"/>
            </a:ext>
          </a:extLst>
        </xdr:cNvPr>
        <xdr:cNvSpPr/>
      </xdr:nvSpPr>
      <xdr:spPr>
        <a:xfrm>
          <a:off x="3746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82</xdr:row>
      <xdr:rowOff>169545</xdr:rowOff>
    </xdr:to>
    <xdr:cxnSp macro="">
      <xdr:nvCxnSpPr>
        <xdr:cNvPr id="311" name="直線コネクタ 310">
          <a:extLst>
            <a:ext uri="{FF2B5EF4-FFF2-40B4-BE49-F238E27FC236}">
              <a16:creationId xmlns:a16="http://schemas.microsoft.com/office/drawing/2014/main" id="{F1D2F682-55CD-4156-9725-ECE9A62E4BC0}"/>
            </a:ext>
          </a:extLst>
        </xdr:cNvPr>
        <xdr:cNvCxnSpPr/>
      </xdr:nvCxnSpPr>
      <xdr:spPr>
        <a:xfrm>
          <a:off x="3797300" y="141941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12" name="楕円 311">
          <a:extLst>
            <a:ext uri="{FF2B5EF4-FFF2-40B4-BE49-F238E27FC236}">
              <a16:creationId xmlns:a16="http://schemas.microsoft.com/office/drawing/2014/main" id="{EEE2B5A0-D458-43E4-81D6-2D6CA03E3965}"/>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135255</xdr:rowOff>
    </xdr:to>
    <xdr:cxnSp macro="">
      <xdr:nvCxnSpPr>
        <xdr:cNvPr id="313" name="直線コネクタ 312">
          <a:extLst>
            <a:ext uri="{FF2B5EF4-FFF2-40B4-BE49-F238E27FC236}">
              <a16:creationId xmlns:a16="http://schemas.microsoft.com/office/drawing/2014/main" id="{1719E5DF-C1F1-496C-A559-74860F770D5A}"/>
            </a:ext>
          </a:extLst>
        </xdr:cNvPr>
        <xdr:cNvCxnSpPr/>
      </xdr:nvCxnSpPr>
      <xdr:spPr>
        <a:xfrm>
          <a:off x="2908300" y="14173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314" name="楕円 313">
          <a:extLst>
            <a:ext uri="{FF2B5EF4-FFF2-40B4-BE49-F238E27FC236}">
              <a16:creationId xmlns:a16="http://schemas.microsoft.com/office/drawing/2014/main" id="{3166047F-6E02-405D-BF8B-024F61B6A63C}"/>
            </a:ext>
          </a:extLst>
        </xdr:cNvPr>
        <xdr:cNvSpPr/>
      </xdr:nvSpPr>
      <xdr:spPr>
        <a:xfrm>
          <a:off x="196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114300</xdr:rowOff>
    </xdr:to>
    <xdr:cxnSp macro="">
      <xdr:nvCxnSpPr>
        <xdr:cNvPr id="315" name="直線コネクタ 314">
          <a:extLst>
            <a:ext uri="{FF2B5EF4-FFF2-40B4-BE49-F238E27FC236}">
              <a16:creationId xmlns:a16="http://schemas.microsoft.com/office/drawing/2014/main" id="{250B80ED-409E-4632-87E8-EDA01384EA38}"/>
            </a:ext>
          </a:extLst>
        </xdr:cNvPr>
        <xdr:cNvCxnSpPr/>
      </xdr:nvCxnSpPr>
      <xdr:spPr>
        <a:xfrm>
          <a:off x="2019300" y="14157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6" name="楕円 315">
          <a:extLst>
            <a:ext uri="{FF2B5EF4-FFF2-40B4-BE49-F238E27FC236}">
              <a16:creationId xmlns:a16="http://schemas.microsoft.com/office/drawing/2014/main" id="{6102B9AB-CC42-4F75-AD32-D53215DB3E42}"/>
            </a:ext>
          </a:extLst>
        </xdr:cNvPr>
        <xdr:cNvSpPr/>
      </xdr:nvSpPr>
      <xdr:spPr>
        <a:xfrm>
          <a:off x="1079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99061</xdr:rowOff>
    </xdr:to>
    <xdr:cxnSp macro="">
      <xdr:nvCxnSpPr>
        <xdr:cNvPr id="317" name="直線コネクタ 316">
          <a:extLst>
            <a:ext uri="{FF2B5EF4-FFF2-40B4-BE49-F238E27FC236}">
              <a16:creationId xmlns:a16="http://schemas.microsoft.com/office/drawing/2014/main" id="{44A5FD84-C484-427A-81A2-72BB58F73EC8}"/>
            </a:ext>
          </a:extLst>
        </xdr:cNvPr>
        <xdr:cNvCxnSpPr/>
      </xdr:nvCxnSpPr>
      <xdr:spPr>
        <a:xfrm>
          <a:off x="1130300" y="141446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4553AA1C-12DD-4912-BC4E-89A997FD4907}"/>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34E40322-F6C5-48C2-9475-C54181731C72}"/>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B5C26E5E-D552-4493-9BCB-AC07DD7E560C}"/>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A2C7FF51-3B88-450D-A56C-F92BAAD8973B}"/>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31132</xdr:rowOff>
    </xdr:from>
    <xdr:ext cx="405111" cy="259045"/>
    <xdr:sp macro="" textlink="">
      <xdr:nvSpPr>
        <xdr:cNvPr id="322" name="n_1mainValue【公営住宅】&#10;有形固定資産減価償却率">
          <a:extLst>
            <a:ext uri="{FF2B5EF4-FFF2-40B4-BE49-F238E27FC236}">
              <a16:creationId xmlns:a16="http://schemas.microsoft.com/office/drawing/2014/main" id="{50BD97D5-10C7-49A4-A403-29618732651C}"/>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23" name="n_2mainValue【公営住宅】&#10;有形固定資産減価償却率">
          <a:extLst>
            <a:ext uri="{FF2B5EF4-FFF2-40B4-BE49-F238E27FC236}">
              <a16:creationId xmlns:a16="http://schemas.microsoft.com/office/drawing/2014/main" id="{391E7CEA-2CD1-4DEE-8B00-EB3A08E05535}"/>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24" name="n_3mainValue【公営住宅】&#10;有形固定資産減価償却率">
          <a:extLst>
            <a:ext uri="{FF2B5EF4-FFF2-40B4-BE49-F238E27FC236}">
              <a16:creationId xmlns:a16="http://schemas.microsoft.com/office/drawing/2014/main" id="{E6BABDEC-10EB-4FE7-A80D-7162F48AD8F8}"/>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25" name="n_4mainValue【公営住宅】&#10;有形固定資産減価償却率">
          <a:extLst>
            <a:ext uri="{FF2B5EF4-FFF2-40B4-BE49-F238E27FC236}">
              <a16:creationId xmlns:a16="http://schemas.microsoft.com/office/drawing/2014/main" id="{ABAEC661-4D96-48E8-A293-E40BACCD7FD4}"/>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AC910B85-F1E7-4A97-9CDE-91DDDB18F6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D403F117-7A06-47B4-8011-B0FD3BCB42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C8DD2EA-1933-4C47-9F8A-12AA5750BF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907D7F2-FE23-40B1-9B2E-11E030EA7C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C3DC074-F1D7-456F-976A-5E6AD62947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399F8768-17A6-485F-94AD-399060DE844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96761BDE-B251-4306-8C07-2A309F02F0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F696600A-AEF6-441A-8EF6-8A71E0CBD8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0FDDFA6-9492-486B-AA48-B3776D0D4A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39C4CD4B-CB22-49EF-AE93-8EB31DDE08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49584B9C-7228-4317-9C9A-4020138B6B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138EAF2F-3993-4901-A8CB-AD78F2B5AD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129FA0C2-C23B-40EB-97D8-0C3EA248AEE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BBE69628-4109-495B-800D-5D03A09D13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3D234A3-6942-4B9F-B4BC-7E6AEEF6CA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18808339-9F2B-4E7B-8543-58C11D4B2B0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8AE87A78-1E79-4636-BCF0-A56DC566841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1B6CF5AD-1BB5-4495-B3A4-5C38A6C145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8BC676CE-C71B-479D-A767-D773622CDF0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04C495E-231A-444E-9D76-CBEA5E6D60B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F9085B2-A799-42AD-9B81-E62DEF111F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600AFFF-44C3-4B71-8345-FC8B985354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425EF83-0BA3-436D-ADB4-B36D971CFD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9D8193E1-45E4-4CCD-A161-23F66D5A62DD}"/>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3C865B86-7EED-4442-9FC0-A8E72498CFCE}"/>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E3B88D8-DA73-4391-95E6-A42702F9D461}"/>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891E3B2E-CF59-41AF-8954-EBE34F4AD2C3}"/>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67B8780E-30B9-49CB-9934-59508B076A54}"/>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34B7FB9C-6D50-450F-A818-93FB5C992BBC}"/>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3232C4DF-A8E2-4BD6-A284-8328A1A9E75D}"/>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17141DB6-1B55-43E2-BABB-2E85CEB796BF}"/>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2EEC761E-7E2F-4470-8583-D399BE1264C8}"/>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9252263B-30DB-4F4B-8D98-0A32AECA1DF3}"/>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9AEC5458-DE0C-4860-B44B-CF2C8EE08EFD}"/>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B79EB62-6ECB-43E5-A2BA-80D20BF890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F660B15-C1DD-4E8D-B170-63B8E46DF4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C386817-3F90-47F4-8482-CC6847CCC8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F325B78-00BB-48D2-AC3C-2F3AC59898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581F889-6C5B-4A86-8551-581C10DC94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117602</xdr:rowOff>
    </xdr:from>
    <xdr:to>
      <xdr:col>55</xdr:col>
      <xdr:colOff>50800</xdr:colOff>
      <xdr:row>85</xdr:row>
      <xdr:rowOff>47752</xdr:rowOff>
    </xdr:to>
    <xdr:sp macro="" textlink="">
      <xdr:nvSpPr>
        <xdr:cNvPr id="365" name="楕円 364">
          <a:extLst>
            <a:ext uri="{FF2B5EF4-FFF2-40B4-BE49-F238E27FC236}">
              <a16:creationId xmlns:a16="http://schemas.microsoft.com/office/drawing/2014/main" id="{A6C36A38-8365-4CC0-95CF-9DC2CF525537}"/>
            </a:ext>
          </a:extLst>
        </xdr:cNvPr>
        <xdr:cNvSpPr/>
      </xdr:nvSpPr>
      <xdr:spPr>
        <a:xfrm>
          <a:off x="10426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96029</xdr:rowOff>
    </xdr:from>
    <xdr:ext cx="469744" cy="259045"/>
    <xdr:sp macro="" textlink="">
      <xdr:nvSpPr>
        <xdr:cNvPr id="366" name="【公営住宅】&#10;一人当たり面積該当値テキスト">
          <a:extLst>
            <a:ext uri="{FF2B5EF4-FFF2-40B4-BE49-F238E27FC236}">
              <a16:creationId xmlns:a16="http://schemas.microsoft.com/office/drawing/2014/main" id="{F6AED2DF-F10F-4B72-9F19-EF8323B95548}"/>
            </a:ext>
          </a:extLst>
        </xdr:cNvPr>
        <xdr:cNvSpPr txBox="1"/>
      </xdr:nvSpPr>
      <xdr:spPr>
        <a:xfrm>
          <a:off x="10515600"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122174</xdr:rowOff>
    </xdr:from>
    <xdr:to>
      <xdr:col>50</xdr:col>
      <xdr:colOff>165100</xdr:colOff>
      <xdr:row>85</xdr:row>
      <xdr:rowOff>52324</xdr:rowOff>
    </xdr:to>
    <xdr:sp macro="" textlink="">
      <xdr:nvSpPr>
        <xdr:cNvPr id="367" name="楕円 366">
          <a:extLst>
            <a:ext uri="{FF2B5EF4-FFF2-40B4-BE49-F238E27FC236}">
              <a16:creationId xmlns:a16="http://schemas.microsoft.com/office/drawing/2014/main" id="{92F71127-2343-464A-97CD-8144379E0635}"/>
            </a:ext>
          </a:extLst>
        </xdr:cNvPr>
        <xdr:cNvSpPr/>
      </xdr:nvSpPr>
      <xdr:spPr>
        <a:xfrm>
          <a:off x="9588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168402</xdr:rowOff>
    </xdr:from>
    <xdr:to>
      <xdr:col>55</xdr:col>
      <xdr:colOff>0</xdr:colOff>
      <xdr:row>85</xdr:row>
      <xdr:rowOff>1524</xdr:rowOff>
    </xdr:to>
    <xdr:cxnSp macro="">
      <xdr:nvCxnSpPr>
        <xdr:cNvPr id="368" name="直線コネクタ 367">
          <a:extLst>
            <a:ext uri="{FF2B5EF4-FFF2-40B4-BE49-F238E27FC236}">
              <a16:creationId xmlns:a16="http://schemas.microsoft.com/office/drawing/2014/main" id="{44B6D382-C7EB-47F4-9749-B4B184D614EA}"/>
            </a:ext>
          </a:extLst>
        </xdr:cNvPr>
        <xdr:cNvCxnSpPr/>
      </xdr:nvCxnSpPr>
      <xdr:spPr>
        <a:xfrm flipV="1">
          <a:off x="9639300" y="145702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120650</xdr:rowOff>
    </xdr:from>
    <xdr:to>
      <xdr:col>46</xdr:col>
      <xdr:colOff>38100</xdr:colOff>
      <xdr:row>85</xdr:row>
      <xdr:rowOff>50800</xdr:rowOff>
    </xdr:to>
    <xdr:sp macro="" textlink="">
      <xdr:nvSpPr>
        <xdr:cNvPr id="369" name="楕円 368">
          <a:extLst>
            <a:ext uri="{FF2B5EF4-FFF2-40B4-BE49-F238E27FC236}">
              <a16:creationId xmlns:a16="http://schemas.microsoft.com/office/drawing/2014/main" id="{08C79D6A-148A-4C60-ABB3-2E5544D5668E}"/>
            </a:ext>
          </a:extLst>
        </xdr:cNvPr>
        <xdr:cNvSpPr/>
      </xdr:nvSpPr>
      <xdr:spPr>
        <a:xfrm>
          <a:off x="869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1524</xdr:rowOff>
    </xdr:to>
    <xdr:cxnSp macro="">
      <xdr:nvCxnSpPr>
        <xdr:cNvPr id="370" name="直線コネクタ 369">
          <a:extLst>
            <a:ext uri="{FF2B5EF4-FFF2-40B4-BE49-F238E27FC236}">
              <a16:creationId xmlns:a16="http://schemas.microsoft.com/office/drawing/2014/main" id="{50FA057B-9FB4-4BB4-85DE-D669AF65A419}"/>
            </a:ext>
          </a:extLst>
        </xdr:cNvPr>
        <xdr:cNvCxnSpPr/>
      </xdr:nvCxnSpPr>
      <xdr:spPr>
        <a:xfrm>
          <a:off x="8750300" y="145732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109601</xdr:rowOff>
    </xdr:from>
    <xdr:to>
      <xdr:col>41</xdr:col>
      <xdr:colOff>101600</xdr:colOff>
      <xdr:row>85</xdr:row>
      <xdr:rowOff>39751</xdr:rowOff>
    </xdr:to>
    <xdr:sp macro="" textlink="">
      <xdr:nvSpPr>
        <xdr:cNvPr id="371" name="楕円 370">
          <a:extLst>
            <a:ext uri="{FF2B5EF4-FFF2-40B4-BE49-F238E27FC236}">
              <a16:creationId xmlns:a16="http://schemas.microsoft.com/office/drawing/2014/main" id="{0A4E6362-5BDF-4826-815E-482BF7310514}"/>
            </a:ext>
          </a:extLst>
        </xdr:cNvPr>
        <xdr:cNvSpPr/>
      </xdr:nvSpPr>
      <xdr:spPr>
        <a:xfrm>
          <a:off x="7810500" y="145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160401</xdr:rowOff>
    </xdr:from>
    <xdr:to>
      <xdr:col>45</xdr:col>
      <xdr:colOff>177800</xdr:colOff>
      <xdr:row>85</xdr:row>
      <xdr:rowOff>0</xdr:rowOff>
    </xdr:to>
    <xdr:cxnSp macro="">
      <xdr:nvCxnSpPr>
        <xdr:cNvPr id="372" name="直線コネクタ 371">
          <a:extLst>
            <a:ext uri="{FF2B5EF4-FFF2-40B4-BE49-F238E27FC236}">
              <a16:creationId xmlns:a16="http://schemas.microsoft.com/office/drawing/2014/main" id="{AA7A8CB3-8DEC-4319-AA05-27E94B1DCDE0}"/>
            </a:ext>
          </a:extLst>
        </xdr:cNvPr>
        <xdr:cNvCxnSpPr/>
      </xdr:nvCxnSpPr>
      <xdr:spPr>
        <a:xfrm>
          <a:off x="7861300" y="1456220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114936</xdr:rowOff>
    </xdr:from>
    <xdr:to>
      <xdr:col>36</xdr:col>
      <xdr:colOff>165100</xdr:colOff>
      <xdr:row>85</xdr:row>
      <xdr:rowOff>45086</xdr:rowOff>
    </xdr:to>
    <xdr:sp macro="" textlink="">
      <xdr:nvSpPr>
        <xdr:cNvPr id="373" name="楕円 372">
          <a:extLst>
            <a:ext uri="{FF2B5EF4-FFF2-40B4-BE49-F238E27FC236}">
              <a16:creationId xmlns:a16="http://schemas.microsoft.com/office/drawing/2014/main" id="{DAD1340A-64EB-4D9C-81BE-AC2D289D73ED}"/>
            </a:ext>
          </a:extLst>
        </xdr:cNvPr>
        <xdr:cNvSpPr/>
      </xdr:nvSpPr>
      <xdr:spPr>
        <a:xfrm>
          <a:off x="6921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160401</xdr:rowOff>
    </xdr:from>
    <xdr:to>
      <xdr:col>41</xdr:col>
      <xdr:colOff>50800</xdr:colOff>
      <xdr:row>84</xdr:row>
      <xdr:rowOff>165736</xdr:rowOff>
    </xdr:to>
    <xdr:cxnSp macro="">
      <xdr:nvCxnSpPr>
        <xdr:cNvPr id="374" name="直線コネクタ 373">
          <a:extLst>
            <a:ext uri="{FF2B5EF4-FFF2-40B4-BE49-F238E27FC236}">
              <a16:creationId xmlns:a16="http://schemas.microsoft.com/office/drawing/2014/main" id="{04378A7F-56A1-4151-989B-1ABFE7CC4F85}"/>
            </a:ext>
          </a:extLst>
        </xdr:cNvPr>
        <xdr:cNvCxnSpPr/>
      </xdr:nvCxnSpPr>
      <xdr:spPr>
        <a:xfrm flipV="1">
          <a:off x="6972300" y="14562201"/>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C622E363-309F-4973-9E6D-B7CA89A14BA9}"/>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9B95ADC-FCB1-4BA2-96FC-173AE21CB7AD}"/>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44164EF0-C740-4491-8F38-F82CD89B8ABB}"/>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F3791896-9FBF-4F6D-9286-70D89B79C936}"/>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43451</xdr:rowOff>
    </xdr:from>
    <xdr:ext cx="469744" cy="259045"/>
    <xdr:sp macro="" textlink="">
      <xdr:nvSpPr>
        <xdr:cNvPr id="379" name="n_1mainValue【公営住宅】&#10;一人当たり面積">
          <a:extLst>
            <a:ext uri="{FF2B5EF4-FFF2-40B4-BE49-F238E27FC236}">
              <a16:creationId xmlns:a16="http://schemas.microsoft.com/office/drawing/2014/main" id="{58F8738C-D2A3-4841-ACBF-1427FDA04B0B}"/>
            </a:ext>
          </a:extLst>
        </xdr:cNvPr>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80" name="n_2mainValue【公営住宅】&#10;一人当たり面積">
          <a:extLst>
            <a:ext uri="{FF2B5EF4-FFF2-40B4-BE49-F238E27FC236}">
              <a16:creationId xmlns:a16="http://schemas.microsoft.com/office/drawing/2014/main" id="{87F5BD04-F42E-4B06-9CBA-D2592160A0D3}"/>
            </a:ext>
          </a:extLst>
        </xdr:cNvPr>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81" name="n_3mainValue【公営住宅】&#10;一人当たり面積">
          <a:extLst>
            <a:ext uri="{FF2B5EF4-FFF2-40B4-BE49-F238E27FC236}">
              <a16:creationId xmlns:a16="http://schemas.microsoft.com/office/drawing/2014/main" id="{EAE7D7A8-F79A-46C2-B0B9-18A0C7D66443}"/>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61613</xdr:rowOff>
    </xdr:from>
    <xdr:ext cx="469744" cy="259045"/>
    <xdr:sp macro="" textlink="">
      <xdr:nvSpPr>
        <xdr:cNvPr id="382" name="n_4mainValue【公営住宅】&#10;一人当たり面積">
          <a:extLst>
            <a:ext uri="{FF2B5EF4-FFF2-40B4-BE49-F238E27FC236}">
              <a16:creationId xmlns:a16="http://schemas.microsoft.com/office/drawing/2014/main" id="{2563DC85-2A38-4657-8A71-3772E7011F10}"/>
            </a:ext>
          </a:extLst>
        </xdr:cNvPr>
        <xdr:cNvSpPr txBox="1"/>
      </xdr:nvSpPr>
      <xdr:spPr>
        <a:xfrm>
          <a:off x="6737427" y="142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F98CF11-8A73-458C-A023-211EA5EF0D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703DB89-0AC7-499E-AED1-0BCAD32315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F9F2A69-E6B0-4CF1-8639-524381ECBE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407CF59-95EE-4248-A0EE-3A70281DC6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366A1AB1-1C42-4AC0-AED2-95D7FF7322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415A624-378F-4C2E-B76E-6B65035F8A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E827433-D4DE-4480-A004-FBA957B296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5D82411-7EB1-43D4-9C09-6F73D5FACB0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2F5E1DF-2920-459C-B02A-DB21A223E0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79CB6E6-8055-4B15-A264-B9D318AAE6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BC310A8-8BF9-4D50-AD6E-0D34B2E46A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7BCA74E-244E-43ED-BB5C-E455EE1F44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9DCFB70-ABB2-464F-97B7-1D3BDB3D17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AE3ABA89-916C-42A3-B1DE-699DE992E2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4B34DC5E-5D6B-43D5-BC4E-02DDE584EC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6700F0B-B3C7-4DB9-A278-2A82D6265B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E3325CD4-33CE-46DD-9BC7-8C24B60EBC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5F06BE0-4ACC-4594-8AE5-96DB2F35EB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72CA9A1-FC90-444B-9E2B-BEBFD0B9DA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48C606F-5B41-43C1-9760-32C8D1BDD5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782C59F-ABDC-4746-8B65-882461DBA0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F86ED065-2EED-4BC8-AC64-9E86CBE5B2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4E1ADE30-7934-4914-82BA-0E79AE4D5E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2601527E-7D4F-4F0B-AC6F-9CA8EB18CE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775A8C23-2241-449B-A74C-4AB303B32E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B4F7F7CC-5E27-41FB-8380-148FD42326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113CEDB-CFB7-4C21-965D-69F9E2F31E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D3E2A683-7DFA-47F8-BB24-9AF47E9A5FF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B3FD63BC-584D-401A-967C-854FF8A5E1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5770F370-525A-405B-A795-58108F57B0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9FA189B-075F-4F7A-9395-C9E3A24313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4DB59A34-68E2-4666-BB7F-40A4F0B593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C5E8B458-D856-4497-874F-68B3E031F1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508522AB-9C50-4D32-B3EE-FCD4D7C68A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3AFBC42-E9B4-4724-804F-0E85232F53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821E41AF-3830-40FD-892C-1E42B7CCEF2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2B68034B-5673-425E-98EC-699021366A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1DDC9F1-1575-4798-ACB1-C4B1D03573B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375BBE65-A161-4A0C-BFB4-682F9AE7BCF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5035AC5B-48AB-43AB-8330-3B3279628D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29EF354E-E115-43C1-98A7-3DA78B433537}"/>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2303D39A-B488-4710-BB44-FB698A15854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051BF2E-9AD2-4382-8870-85EC46E7451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4807A7C9-503E-4F07-82C7-C2E18BFCFC7A}"/>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A140B4DF-6E61-469C-A164-7A63C7103CD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F8592535-C478-4112-8ECB-202167704A13}"/>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5A9EC029-4C58-4755-AB33-AF91D5D6C311}"/>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186B2337-C0D6-4E67-8BC3-D5C90B5FC927}"/>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52BEB3C2-52CE-4891-81D0-ACF381F5995F}"/>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7FBEDE42-FDCC-4EC6-8167-927CA24A069B}"/>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595D3FD5-AE15-4E0A-BF83-881ED6D3F0C8}"/>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046F2B9-FECB-4194-8468-C52CF530D2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7E96597-80ED-442A-82E2-9034C3E014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596D0E6-3501-46D2-B2F0-85C8AE29A2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FBE687D-E88A-4968-9FFC-90AF0AE614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1782CAB-A009-489F-B5D4-51E393FA88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439" name="楕円 438">
          <a:extLst>
            <a:ext uri="{FF2B5EF4-FFF2-40B4-BE49-F238E27FC236}">
              <a16:creationId xmlns:a16="http://schemas.microsoft.com/office/drawing/2014/main" id="{C9E9251C-41E5-4046-90B4-D9850F19CE0A}"/>
            </a:ext>
          </a:extLst>
        </xdr:cNvPr>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597DF346-52E0-4F61-82B0-40587400FC9B}"/>
            </a:ext>
          </a:extLst>
        </xdr:cNvPr>
        <xdr:cNvSpPr txBox="1"/>
      </xdr:nvSpPr>
      <xdr:spPr>
        <a:xfrm>
          <a:off x="16357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41" name="楕円 440">
          <a:extLst>
            <a:ext uri="{FF2B5EF4-FFF2-40B4-BE49-F238E27FC236}">
              <a16:creationId xmlns:a16="http://schemas.microsoft.com/office/drawing/2014/main" id="{7CD79BFA-DE71-4959-95AF-5B6E318F731E}"/>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95250</xdr:rowOff>
    </xdr:to>
    <xdr:cxnSp macro="">
      <xdr:nvCxnSpPr>
        <xdr:cNvPr id="442" name="直線コネクタ 441">
          <a:extLst>
            <a:ext uri="{FF2B5EF4-FFF2-40B4-BE49-F238E27FC236}">
              <a16:creationId xmlns:a16="http://schemas.microsoft.com/office/drawing/2014/main" id="{CBC06F42-81B7-49D7-8420-7D3A99B18F7F}"/>
            </a:ext>
          </a:extLst>
        </xdr:cNvPr>
        <xdr:cNvCxnSpPr/>
      </xdr:nvCxnSpPr>
      <xdr:spPr>
        <a:xfrm>
          <a:off x="15481300" y="67494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443" name="楕円 442">
          <a:extLst>
            <a:ext uri="{FF2B5EF4-FFF2-40B4-BE49-F238E27FC236}">
              <a16:creationId xmlns:a16="http://schemas.microsoft.com/office/drawing/2014/main" id="{54E933B1-0BDE-47DC-93A3-E52BAA8461D6}"/>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62865</xdr:rowOff>
    </xdr:to>
    <xdr:cxnSp macro="">
      <xdr:nvCxnSpPr>
        <xdr:cNvPr id="444" name="直線コネクタ 443">
          <a:extLst>
            <a:ext uri="{FF2B5EF4-FFF2-40B4-BE49-F238E27FC236}">
              <a16:creationId xmlns:a16="http://schemas.microsoft.com/office/drawing/2014/main" id="{A41581BF-4D13-4C90-8CB7-CCB9C2802EC8}"/>
            </a:ext>
          </a:extLst>
        </xdr:cNvPr>
        <xdr:cNvCxnSpPr/>
      </xdr:nvCxnSpPr>
      <xdr:spPr>
        <a:xfrm>
          <a:off x="14592300" y="6713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445" name="楕円 444">
          <a:extLst>
            <a:ext uri="{FF2B5EF4-FFF2-40B4-BE49-F238E27FC236}">
              <a16:creationId xmlns:a16="http://schemas.microsoft.com/office/drawing/2014/main" id="{4A41A0F8-E860-4F8A-9B2E-734B2EE4D9E6}"/>
            </a:ext>
          </a:extLst>
        </xdr:cNvPr>
        <xdr:cNvSpPr/>
      </xdr:nvSpPr>
      <xdr:spPr>
        <a:xfrm>
          <a:off x="1365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60960</xdr:rowOff>
    </xdr:to>
    <xdr:cxnSp macro="">
      <xdr:nvCxnSpPr>
        <xdr:cNvPr id="446" name="直線コネクタ 445">
          <a:extLst>
            <a:ext uri="{FF2B5EF4-FFF2-40B4-BE49-F238E27FC236}">
              <a16:creationId xmlns:a16="http://schemas.microsoft.com/office/drawing/2014/main" id="{450A72A5-2487-4A62-887F-8B33D00EF6E7}"/>
            </a:ext>
          </a:extLst>
        </xdr:cNvPr>
        <xdr:cNvCxnSpPr/>
      </xdr:nvCxnSpPr>
      <xdr:spPr>
        <a:xfrm flipV="1">
          <a:off x="13703300" y="6713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447" name="楕円 446">
          <a:extLst>
            <a:ext uri="{FF2B5EF4-FFF2-40B4-BE49-F238E27FC236}">
              <a16:creationId xmlns:a16="http://schemas.microsoft.com/office/drawing/2014/main" id="{86A7FD71-1204-4EF9-AB16-D4D7213B66B5}"/>
            </a:ext>
          </a:extLst>
        </xdr:cNvPr>
        <xdr:cNvSpPr/>
      </xdr:nvSpPr>
      <xdr:spPr>
        <a:xfrm>
          <a:off x="1276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60960</xdr:rowOff>
    </xdr:from>
    <xdr:to>
      <xdr:col>71</xdr:col>
      <xdr:colOff>177800</xdr:colOff>
      <xdr:row>39</xdr:row>
      <xdr:rowOff>106680</xdr:rowOff>
    </xdr:to>
    <xdr:cxnSp macro="">
      <xdr:nvCxnSpPr>
        <xdr:cNvPr id="448" name="直線コネクタ 447">
          <a:extLst>
            <a:ext uri="{FF2B5EF4-FFF2-40B4-BE49-F238E27FC236}">
              <a16:creationId xmlns:a16="http://schemas.microsoft.com/office/drawing/2014/main" id="{1CEC9EAB-6712-4B02-A3C2-213706BAC87C}"/>
            </a:ext>
          </a:extLst>
        </xdr:cNvPr>
        <xdr:cNvCxnSpPr/>
      </xdr:nvCxnSpPr>
      <xdr:spPr>
        <a:xfrm flipV="1">
          <a:off x="12814300" y="6747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9E1B58D9-D7BE-422A-8C11-34870A5E2441}"/>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E2CFCCDF-5AF1-41FA-9659-7625C82421C4}"/>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53205D3C-5391-416B-9305-45C3A69047BA}"/>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F1888F9E-AC62-411B-BDB4-9C53977B2589}"/>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80E95A7-303C-44EB-880F-F9F133C87D47}"/>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46C4D879-4189-4ECF-8871-B7358BF1D8C2}"/>
            </a:ext>
          </a:extLst>
        </xdr:cNvPr>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4F93F624-6C0E-41A1-9787-1DA186FE3BCB}"/>
            </a:ext>
          </a:extLst>
        </xdr:cNvPr>
        <xdr:cNvSpPr txBox="1"/>
      </xdr:nvSpPr>
      <xdr:spPr>
        <a:xfrm>
          <a:off x="13500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A3BA1181-B74A-4733-9A75-066C564588E9}"/>
            </a:ext>
          </a:extLst>
        </xdr:cNvPr>
        <xdr:cNvSpPr txBox="1"/>
      </xdr:nvSpPr>
      <xdr:spPr>
        <a:xfrm>
          <a:off x="12611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96F69FE0-BC2F-4508-98D8-D0D92CA7414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5E568B75-BE63-4528-85EE-FEDD1866FD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99495E73-A2BC-4F78-A888-491B61AC67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5B91173-86CF-403B-A3AE-24FD5D941C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F5281B0A-ABAF-4247-A5FC-C4CD20DC96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55AAA3C-F0F7-4505-ABC3-957D029683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E067DA4E-F147-4724-B385-DA6BA7514C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438F61C8-D11E-4274-B88D-177FA43167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4136C848-2803-41CB-B4FB-348A6644CA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21ECDFF-6943-416B-A766-3B45421AE4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EFB1B169-C8FA-41A2-A8C5-D847A1C67DF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182D1250-9745-4DB7-B50D-668D389B5ED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238F34F4-67FC-4BCA-B5C3-EC387288B2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44F903AA-AF79-49D4-BEA8-9827B52B281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DA2EE747-1F0E-42C2-91D8-3CA9CA2F604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5CEDA486-1D4E-44F7-B7B4-262B6E1C1B5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D99734FD-A509-48D2-B702-9F95384EC6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C8E137FA-D404-4136-835A-2360BF19E55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CCFCBA66-612F-412A-823D-D911AE60F2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44A4010B-9100-4499-823F-F8EC569AED1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3C4BD9A4-2330-4677-96DC-4D761CEFDC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54891069-8290-4ECA-B0D8-9D36C180B6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1E3546F-A3A8-416C-A702-670373B60F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4F7D3D0F-3086-46DD-B8F0-CA231394A05B}"/>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E0496817-97A7-49EF-BC95-AB28920247D8}"/>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52E124CB-E21D-4B93-9816-0E00DD1E152D}"/>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FE6F57FD-9825-4EBE-8CBA-23B9CF41363B}"/>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A07B4E0-FAB7-408E-88FD-639B75849359}"/>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A4551292-0FD6-44A9-B4D7-0CC1C41CA30D}"/>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F20F56B3-D0A8-416B-A4BD-07931873711F}"/>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DBE510DC-1220-48BF-9104-C70B5E614ABA}"/>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E3F1AEE1-687E-42A1-8087-B93BEB3D84A7}"/>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23F5F0AC-87E9-4B61-B6A9-1BABD0A6C462}"/>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131D6184-2615-4765-8068-3335558CF732}"/>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3A9F6FF-6B3A-499E-9C3D-0C8422532C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A72007D-2ECD-4B4F-AAB8-D2452B6ACB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D6BB1CB-1D73-4D18-AC2C-359FCDC88A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C8F70A6-7BD4-41EA-B7BB-6D29333ED0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3FF18E0-3AE3-4E0A-BA64-CD86197794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63500</xdr:rowOff>
    </xdr:from>
    <xdr:to>
      <xdr:col>116</xdr:col>
      <xdr:colOff>114300</xdr:colOff>
      <xdr:row>39</xdr:row>
      <xdr:rowOff>165100</xdr:rowOff>
    </xdr:to>
    <xdr:sp macro="" textlink="">
      <xdr:nvSpPr>
        <xdr:cNvPr id="496" name="楕円 495">
          <a:extLst>
            <a:ext uri="{FF2B5EF4-FFF2-40B4-BE49-F238E27FC236}">
              <a16:creationId xmlns:a16="http://schemas.microsoft.com/office/drawing/2014/main" id="{29246ADF-E227-4765-9F29-486222D0E87B}"/>
            </a:ext>
          </a:extLst>
        </xdr:cNvPr>
        <xdr:cNvSpPr/>
      </xdr:nvSpPr>
      <xdr:spPr>
        <a:xfrm>
          <a:off x="22110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86377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1A69BC86-0481-4E65-BDA3-85A434F6D7B9}"/>
            </a:ext>
          </a:extLst>
        </xdr:cNvPr>
        <xdr:cNvSpPr txBox="1"/>
      </xdr:nvSpPr>
      <xdr:spPr>
        <a:xfrm>
          <a:off x="22199600"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71120</xdr:rowOff>
    </xdr:from>
    <xdr:to>
      <xdr:col>112</xdr:col>
      <xdr:colOff>38100</xdr:colOff>
      <xdr:row>40</xdr:row>
      <xdr:rowOff>1270</xdr:rowOff>
    </xdr:to>
    <xdr:sp macro="" textlink="">
      <xdr:nvSpPr>
        <xdr:cNvPr id="498" name="楕円 497">
          <a:extLst>
            <a:ext uri="{FF2B5EF4-FFF2-40B4-BE49-F238E27FC236}">
              <a16:creationId xmlns:a16="http://schemas.microsoft.com/office/drawing/2014/main" id="{82829B46-C94E-4C8C-9F63-22FE9BC1A643}"/>
            </a:ext>
          </a:extLst>
        </xdr:cNvPr>
        <xdr:cNvSpPr/>
      </xdr:nvSpPr>
      <xdr:spPr>
        <a:xfrm>
          <a:off x="2127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114300</xdr:rowOff>
    </xdr:from>
    <xdr:to>
      <xdr:col>116</xdr:col>
      <xdr:colOff>63500</xdr:colOff>
      <xdr:row>39</xdr:row>
      <xdr:rowOff>121920</xdr:rowOff>
    </xdr:to>
    <xdr:cxnSp macro="">
      <xdr:nvCxnSpPr>
        <xdr:cNvPr id="499" name="直線コネクタ 498">
          <a:extLst>
            <a:ext uri="{FF2B5EF4-FFF2-40B4-BE49-F238E27FC236}">
              <a16:creationId xmlns:a16="http://schemas.microsoft.com/office/drawing/2014/main" id="{2E65D743-144D-4C0F-91B5-430A5CC9FEE8}"/>
            </a:ext>
          </a:extLst>
        </xdr:cNvPr>
        <xdr:cNvCxnSpPr/>
      </xdr:nvCxnSpPr>
      <xdr:spPr>
        <a:xfrm flipV="1">
          <a:off x="21323300" y="6800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500" name="楕円 499">
          <a:extLst>
            <a:ext uri="{FF2B5EF4-FFF2-40B4-BE49-F238E27FC236}">
              <a16:creationId xmlns:a16="http://schemas.microsoft.com/office/drawing/2014/main" id="{13606ECC-E9FF-4171-AE72-94D4D1C7BAC3}"/>
            </a:ext>
          </a:extLst>
        </xdr:cNvPr>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125730</xdr:rowOff>
    </xdr:to>
    <xdr:cxnSp macro="">
      <xdr:nvCxnSpPr>
        <xdr:cNvPr id="501" name="直線コネクタ 500">
          <a:extLst>
            <a:ext uri="{FF2B5EF4-FFF2-40B4-BE49-F238E27FC236}">
              <a16:creationId xmlns:a16="http://schemas.microsoft.com/office/drawing/2014/main" id="{6E64971D-6829-404C-90A0-AA01648C4AEB}"/>
            </a:ext>
          </a:extLst>
        </xdr:cNvPr>
        <xdr:cNvCxnSpPr/>
      </xdr:nvCxnSpPr>
      <xdr:spPr>
        <a:xfrm flipV="1">
          <a:off x="20434300" y="680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76835</xdr:rowOff>
    </xdr:from>
    <xdr:to>
      <xdr:col>102</xdr:col>
      <xdr:colOff>165100</xdr:colOff>
      <xdr:row>40</xdr:row>
      <xdr:rowOff>6985</xdr:rowOff>
    </xdr:to>
    <xdr:sp macro="" textlink="">
      <xdr:nvSpPr>
        <xdr:cNvPr id="502" name="楕円 501">
          <a:extLst>
            <a:ext uri="{FF2B5EF4-FFF2-40B4-BE49-F238E27FC236}">
              <a16:creationId xmlns:a16="http://schemas.microsoft.com/office/drawing/2014/main" id="{0A42F4DF-A527-43E7-873B-1BF28AB5E6D8}"/>
            </a:ext>
          </a:extLst>
        </xdr:cNvPr>
        <xdr:cNvSpPr/>
      </xdr:nvSpPr>
      <xdr:spPr>
        <a:xfrm>
          <a:off x="19494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39</xdr:row>
      <xdr:rowOff>127635</xdr:rowOff>
    </xdr:to>
    <xdr:cxnSp macro="">
      <xdr:nvCxnSpPr>
        <xdr:cNvPr id="503" name="直線コネクタ 502">
          <a:extLst>
            <a:ext uri="{FF2B5EF4-FFF2-40B4-BE49-F238E27FC236}">
              <a16:creationId xmlns:a16="http://schemas.microsoft.com/office/drawing/2014/main" id="{021ABEA6-065F-4368-A3A7-88E377ECE855}"/>
            </a:ext>
          </a:extLst>
        </xdr:cNvPr>
        <xdr:cNvCxnSpPr/>
      </xdr:nvCxnSpPr>
      <xdr:spPr>
        <a:xfrm flipV="1">
          <a:off x="19545300" y="68122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92075</xdr:rowOff>
    </xdr:from>
    <xdr:to>
      <xdr:col>98</xdr:col>
      <xdr:colOff>38100</xdr:colOff>
      <xdr:row>40</xdr:row>
      <xdr:rowOff>22225</xdr:rowOff>
    </xdr:to>
    <xdr:sp macro="" textlink="">
      <xdr:nvSpPr>
        <xdr:cNvPr id="504" name="楕円 503">
          <a:extLst>
            <a:ext uri="{FF2B5EF4-FFF2-40B4-BE49-F238E27FC236}">
              <a16:creationId xmlns:a16="http://schemas.microsoft.com/office/drawing/2014/main" id="{7BC6655E-2352-46C5-A327-68284B052A74}"/>
            </a:ext>
          </a:extLst>
        </xdr:cNvPr>
        <xdr:cNvSpPr/>
      </xdr:nvSpPr>
      <xdr:spPr>
        <a:xfrm>
          <a:off x="18605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127635</xdr:rowOff>
    </xdr:from>
    <xdr:to>
      <xdr:col>102</xdr:col>
      <xdr:colOff>114300</xdr:colOff>
      <xdr:row>39</xdr:row>
      <xdr:rowOff>142875</xdr:rowOff>
    </xdr:to>
    <xdr:cxnSp macro="">
      <xdr:nvCxnSpPr>
        <xdr:cNvPr id="505" name="直線コネクタ 504">
          <a:extLst>
            <a:ext uri="{FF2B5EF4-FFF2-40B4-BE49-F238E27FC236}">
              <a16:creationId xmlns:a16="http://schemas.microsoft.com/office/drawing/2014/main" id="{0092B655-077B-46FB-8F7F-37B568868F13}"/>
            </a:ext>
          </a:extLst>
        </xdr:cNvPr>
        <xdr:cNvCxnSpPr/>
      </xdr:nvCxnSpPr>
      <xdr:spPr>
        <a:xfrm flipV="1">
          <a:off x="18656300" y="68141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7F62025E-2939-4EE1-9046-3B1397E349C9}"/>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A027FF1-3892-4EF0-8F23-3BA7391A9790}"/>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F510113E-267D-4B37-BA77-9482E031C08E}"/>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72A38658-B8BA-4F0F-B4F2-AE478DF46E83}"/>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17797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25E15D5-EE8E-4B96-9FF9-5D25A4F61BCB}"/>
            </a:ext>
          </a:extLst>
        </xdr:cNvPr>
        <xdr:cNvSpPr txBox="1"/>
      </xdr:nvSpPr>
      <xdr:spPr>
        <a:xfrm>
          <a:off x="21075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8FB2AAB-4F8C-46E0-8B99-08A4D281EF86}"/>
            </a:ext>
          </a:extLst>
        </xdr:cNvPr>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23512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EE35D029-24E9-4878-91A3-D968D96BE911}"/>
            </a:ext>
          </a:extLst>
        </xdr:cNvPr>
        <xdr:cNvSpPr txBox="1"/>
      </xdr:nvSpPr>
      <xdr:spPr>
        <a:xfrm>
          <a:off x="19310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38752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81215400-FCCF-4F3A-83F8-84A0312DACF9}"/>
            </a:ext>
          </a:extLst>
        </xdr:cNvPr>
        <xdr:cNvSpPr txBox="1"/>
      </xdr:nvSpPr>
      <xdr:spPr>
        <a:xfrm>
          <a:off x="18421427"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1C48D46D-9DB4-4BCD-9F99-3F38C262D5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4BE620C5-1FC5-46EF-AE37-63B968D2A1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73C823A5-353C-47FF-8B49-C7FDA700EC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98A3DB05-3138-4954-861F-1FBCB651CF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26E8D4ED-6489-4E64-B6FF-E600B3AFDA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48F66061-DB3C-4922-862A-1325B192FD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2E82866A-A660-4738-A94F-FB12FC4963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BD5042F-BE7A-48F6-8EF0-27A3D49523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E722ED83-6B43-4560-982D-ABC04DE63A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F50E4563-A9DB-444F-A12C-52AD5260EF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33015223-BC07-42DB-9970-E2846E2620A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909F8F42-0F18-451B-B161-7D09669E61A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89D1163-93CD-48E6-B83C-DBBBBF888B9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3A217AC3-6598-4EAA-A148-ADE6BEBA48C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25245E4C-0DB8-4B71-B1D5-8F6BA527F27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5574C4E5-5B4D-4352-A3A1-BD101C75D18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41F4B4B0-2966-4DEC-B576-25F44E9B3FA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D05289D0-4523-47A2-8C39-D4AC5137C27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A9CCC608-1E37-4960-955F-D755F019E0F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0FB2CCF-D776-41D2-A8B0-211F3BA8AB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94EE97CE-E950-4953-B427-FC0CDA1B532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CC27D553-DE18-46EF-BF65-2A3D79F697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9CD2B5BB-89D2-465B-87E4-0CC5749DA21A}"/>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E5CC507-224C-44AC-BC4E-19BC75529949}"/>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7B415DF5-F6B1-43CC-B547-FB28F1C6FA59}"/>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B8359F3E-DD3C-49B2-AD63-BC3145DB36A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77E31179-AE4A-445F-91F7-981BC8921018}"/>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BF64A41-5807-47D1-8DCD-466143C0C4B3}"/>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AE69A151-D338-4747-91B4-4F845671825F}"/>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BFAE2D8A-7522-4343-AA6B-FEB2B8C69905}"/>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4D130ED6-34B5-471D-BC13-3AC3F1426F17}"/>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B1E27514-18DF-419A-8233-AF6F2BDD4515}"/>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6A50AC02-7926-4E4F-AABE-0277DF0BE19D}"/>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78BF3D6-2A39-427A-8BA3-497AE68A1B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4B071E6-CACF-41DF-A092-C708DDD9BC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A6A97B1-9395-43F0-8AEA-44D36A7436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352B7A8-6AB3-45A4-91D7-FE64A3AEF3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18FD7AB-9135-48D2-A964-2F4AB3AF05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68072</xdr:rowOff>
    </xdr:from>
    <xdr:to>
      <xdr:col>85</xdr:col>
      <xdr:colOff>177800</xdr:colOff>
      <xdr:row>58</xdr:row>
      <xdr:rowOff>169672</xdr:rowOff>
    </xdr:to>
    <xdr:sp macro="" textlink="">
      <xdr:nvSpPr>
        <xdr:cNvPr id="552" name="楕円 551">
          <a:extLst>
            <a:ext uri="{FF2B5EF4-FFF2-40B4-BE49-F238E27FC236}">
              <a16:creationId xmlns:a16="http://schemas.microsoft.com/office/drawing/2014/main" id="{9ED914A1-D248-4AA5-BA81-07474C1E297B}"/>
            </a:ext>
          </a:extLst>
        </xdr:cNvPr>
        <xdr:cNvSpPr/>
      </xdr:nvSpPr>
      <xdr:spPr>
        <a:xfrm>
          <a:off x="162687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90949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D0676F2-C9A3-45C4-BB64-835586534244}"/>
            </a:ext>
          </a:extLst>
        </xdr:cNvPr>
        <xdr:cNvSpPr txBox="1"/>
      </xdr:nvSpPr>
      <xdr:spPr>
        <a:xfrm>
          <a:off x="16357600" y="986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102362</xdr:rowOff>
    </xdr:from>
    <xdr:to>
      <xdr:col>81</xdr:col>
      <xdr:colOff>101600</xdr:colOff>
      <xdr:row>59</xdr:row>
      <xdr:rowOff>32512</xdr:rowOff>
    </xdr:to>
    <xdr:sp macro="" textlink="">
      <xdr:nvSpPr>
        <xdr:cNvPr id="554" name="楕円 553">
          <a:extLst>
            <a:ext uri="{FF2B5EF4-FFF2-40B4-BE49-F238E27FC236}">
              <a16:creationId xmlns:a16="http://schemas.microsoft.com/office/drawing/2014/main" id="{8B06F81E-2535-4503-950B-5CEE7BFEBBF4}"/>
            </a:ext>
          </a:extLst>
        </xdr:cNvPr>
        <xdr:cNvSpPr/>
      </xdr:nvSpPr>
      <xdr:spPr>
        <a:xfrm>
          <a:off x="15430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118872</xdr:rowOff>
    </xdr:from>
    <xdr:to>
      <xdr:col>85</xdr:col>
      <xdr:colOff>127000</xdr:colOff>
      <xdr:row>58</xdr:row>
      <xdr:rowOff>153162</xdr:rowOff>
    </xdr:to>
    <xdr:cxnSp macro="">
      <xdr:nvCxnSpPr>
        <xdr:cNvPr id="555" name="直線コネクタ 554">
          <a:extLst>
            <a:ext uri="{FF2B5EF4-FFF2-40B4-BE49-F238E27FC236}">
              <a16:creationId xmlns:a16="http://schemas.microsoft.com/office/drawing/2014/main" id="{748511BD-7D32-418D-AF7F-64E2E38CD4AE}"/>
            </a:ext>
          </a:extLst>
        </xdr:cNvPr>
        <xdr:cNvCxnSpPr/>
      </xdr:nvCxnSpPr>
      <xdr:spPr>
        <a:xfrm flipV="1">
          <a:off x="15481300" y="100629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556" name="楕円 555">
          <a:extLst>
            <a:ext uri="{FF2B5EF4-FFF2-40B4-BE49-F238E27FC236}">
              <a16:creationId xmlns:a16="http://schemas.microsoft.com/office/drawing/2014/main" id="{1F1FE898-2984-49AF-886F-982466522977}"/>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153162</xdr:rowOff>
    </xdr:to>
    <xdr:cxnSp macro="">
      <xdr:nvCxnSpPr>
        <xdr:cNvPr id="557" name="直線コネクタ 556">
          <a:extLst>
            <a:ext uri="{FF2B5EF4-FFF2-40B4-BE49-F238E27FC236}">
              <a16:creationId xmlns:a16="http://schemas.microsoft.com/office/drawing/2014/main" id="{BBAC3680-1721-470E-AEC7-5A02A135EAD6}"/>
            </a:ext>
          </a:extLst>
        </xdr:cNvPr>
        <xdr:cNvCxnSpPr/>
      </xdr:nvCxnSpPr>
      <xdr:spPr>
        <a:xfrm>
          <a:off x="14592300" y="10081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31496</xdr:rowOff>
    </xdr:from>
    <xdr:to>
      <xdr:col>72</xdr:col>
      <xdr:colOff>38100</xdr:colOff>
      <xdr:row>58</xdr:row>
      <xdr:rowOff>133096</xdr:rowOff>
    </xdr:to>
    <xdr:sp macro="" textlink="">
      <xdr:nvSpPr>
        <xdr:cNvPr id="558" name="楕円 557">
          <a:extLst>
            <a:ext uri="{FF2B5EF4-FFF2-40B4-BE49-F238E27FC236}">
              <a16:creationId xmlns:a16="http://schemas.microsoft.com/office/drawing/2014/main" id="{BFA56623-BA5D-45A5-BCFC-92BEE2136619}"/>
            </a:ext>
          </a:extLst>
        </xdr:cNvPr>
        <xdr:cNvSpPr/>
      </xdr:nvSpPr>
      <xdr:spPr>
        <a:xfrm>
          <a:off x="13652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82296</xdr:rowOff>
    </xdr:from>
    <xdr:to>
      <xdr:col>76</xdr:col>
      <xdr:colOff>114300</xdr:colOff>
      <xdr:row>58</xdr:row>
      <xdr:rowOff>137160</xdr:rowOff>
    </xdr:to>
    <xdr:cxnSp macro="">
      <xdr:nvCxnSpPr>
        <xdr:cNvPr id="559" name="直線コネクタ 558">
          <a:extLst>
            <a:ext uri="{FF2B5EF4-FFF2-40B4-BE49-F238E27FC236}">
              <a16:creationId xmlns:a16="http://schemas.microsoft.com/office/drawing/2014/main" id="{9AB8380E-F168-48BB-B76C-121866BB9A5C}"/>
            </a:ext>
          </a:extLst>
        </xdr:cNvPr>
        <xdr:cNvCxnSpPr/>
      </xdr:nvCxnSpPr>
      <xdr:spPr>
        <a:xfrm>
          <a:off x="13703300" y="100263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xdr:rowOff>
    </xdr:from>
    <xdr:to>
      <xdr:col>67</xdr:col>
      <xdr:colOff>101600</xdr:colOff>
      <xdr:row>58</xdr:row>
      <xdr:rowOff>103378</xdr:rowOff>
    </xdr:to>
    <xdr:sp macro="" textlink="">
      <xdr:nvSpPr>
        <xdr:cNvPr id="560" name="楕円 559">
          <a:extLst>
            <a:ext uri="{FF2B5EF4-FFF2-40B4-BE49-F238E27FC236}">
              <a16:creationId xmlns:a16="http://schemas.microsoft.com/office/drawing/2014/main" id="{D5A4E68D-899A-473C-A33E-F9F886DA8491}"/>
            </a:ext>
          </a:extLst>
        </xdr:cNvPr>
        <xdr:cNvSpPr/>
      </xdr:nvSpPr>
      <xdr:spPr>
        <a:xfrm>
          <a:off x="12763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52578</xdr:rowOff>
    </xdr:from>
    <xdr:to>
      <xdr:col>71</xdr:col>
      <xdr:colOff>177800</xdr:colOff>
      <xdr:row>58</xdr:row>
      <xdr:rowOff>82296</xdr:rowOff>
    </xdr:to>
    <xdr:cxnSp macro="">
      <xdr:nvCxnSpPr>
        <xdr:cNvPr id="561" name="直線コネクタ 560">
          <a:extLst>
            <a:ext uri="{FF2B5EF4-FFF2-40B4-BE49-F238E27FC236}">
              <a16:creationId xmlns:a16="http://schemas.microsoft.com/office/drawing/2014/main" id="{529712D7-E843-44F0-919A-31A8B5D6AE30}"/>
            </a:ext>
          </a:extLst>
        </xdr:cNvPr>
        <xdr:cNvCxnSpPr/>
      </xdr:nvCxnSpPr>
      <xdr:spPr>
        <a:xfrm>
          <a:off x="12814300" y="99966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7C42EFDF-94A6-4C5F-AD12-685730189CDB}"/>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EE87B95B-C41E-4ACC-9A34-A5A2284FAD78}"/>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8ABD4F0A-6FF1-4B97-A484-15C4C71121C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B0AF274A-B8E1-4B28-B3B4-E1E6491A24E6}"/>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49039</xdr:rowOff>
    </xdr:from>
    <xdr:ext cx="405111" cy="259045"/>
    <xdr:sp macro="" textlink="">
      <xdr:nvSpPr>
        <xdr:cNvPr id="566" name="n_1mainValue【学校施設】&#10;有形固定資産減価償却率">
          <a:extLst>
            <a:ext uri="{FF2B5EF4-FFF2-40B4-BE49-F238E27FC236}">
              <a16:creationId xmlns:a16="http://schemas.microsoft.com/office/drawing/2014/main" id="{2C909B8F-5358-4CE4-AF9E-79BE7311C519}"/>
            </a:ext>
          </a:extLst>
        </xdr:cNvPr>
        <xdr:cNvSpPr txBox="1"/>
      </xdr:nvSpPr>
      <xdr:spPr>
        <a:xfrm>
          <a:off x="15266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67" name="n_2mainValue【学校施設】&#10;有形固定資産減価償却率">
          <a:extLst>
            <a:ext uri="{FF2B5EF4-FFF2-40B4-BE49-F238E27FC236}">
              <a16:creationId xmlns:a16="http://schemas.microsoft.com/office/drawing/2014/main" id="{E4EBF485-0DAB-4AA9-A6BC-91D29625FA8C}"/>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149623</xdr:rowOff>
    </xdr:from>
    <xdr:ext cx="405111" cy="259045"/>
    <xdr:sp macro="" textlink="">
      <xdr:nvSpPr>
        <xdr:cNvPr id="568" name="n_3mainValue【学校施設】&#10;有形固定資産減価償却率">
          <a:extLst>
            <a:ext uri="{FF2B5EF4-FFF2-40B4-BE49-F238E27FC236}">
              <a16:creationId xmlns:a16="http://schemas.microsoft.com/office/drawing/2014/main" id="{592908D8-553F-4E31-8DDB-0901AB750714}"/>
            </a:ext>
          </a:extLst>
        </xdr:cNvPr>
        <xdr:cNvSpPr txBox="1"/>
      </xdr:nvSpPr>
      <xdr:spPr>
        <a:xfrm>
          <a:off x="13500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119905</xdr:rowOff>
    </xdr:from>
    <xdr:ext cx="405111" cy="259045"/>
    <xdr:sp macro="" textlink="">
      <xdr:nvSpPr>
        <xdr:cNvPr id="569" name="n_4mainValue【学校施設】&#10;有形固定資産減価償却率">
          <a:extLst>
            <a:ext uri="{FF2B5EF4-FFF2-40B4-BE49-F238E27FC236}">
              <a16:creationId xmlns:a16="http://schemas.microsoft.com/office/drawing/2014/main" id="{07A0069F-BF68-439B-8E1A-F77656DD9719}"/>
            </a:ext>
          </a:extLst>
        </xdr:cNvPr>
        <xdr:cNvSpPr txBox="1"/>
      </xdr:nvSpPr>
      <xdr:spPr>
        <a:xfrm>
          <a:off x="12611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7EDBDBF-2E1D-4AB8-8950-EFF98ACD6A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7757E45-D3F7-4FE8-9468-A441148BC9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2B887F7-6668-4EF5-98FB-7387532013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703689C-2CB1-4D30-8F02-D0E48AF1D7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D4E0F50-D795-4D92-90F3-2F5FDDB7D2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B954A03-BF85-4BCB-A8C8-9B08174E50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5E7612D9-402B-4695-B38D-84134A0885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521E1CDA-FA01-4BE9-BCEB-207198023F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ED28111-EEC2-4703-B90D-6E96E0B147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DADCE1A-4131-43DC-B4A0-76C297F5EE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5616502-46CB-45DB-ACDC-145F64EFBD3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D3D76C3D-2AD9-4A25-B8C1-9412BBDAA57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12F8788E-1B33-40F9-9C04-2C5A623D921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795EFC74-75B4-49D2-9ECD-D0DC918476F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61D9A428-73FC-428F-8F63-BDBF415C711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9174E32E-A181-45F5-810E-353350CBDF8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E9A96190-45BE-4E3B-B121-9950173D268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48D6061A-CD21-4B52-9525-48CC96EDB76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908A8BE-878C-4B9A-B9B4-2138271540E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1F65802-BD96-4F32-B1E5-ACC0EC960B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F49B80E-AFA7-4067-8889-01FDA39AB9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9CD48BAB-D088-4357-ADAB-5DC3CDD02A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D2D6D1E-8FE8-47E2-96DD-5F3D389768A3}"/>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DAAFC8B5-B96D-4BDE-8861-636544082011}"/>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6C3953C3-5CE9-4469-8E58-8A714BE0BB57}"/>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C37EAEF2-7CA0-4360-8B1A-2AC3E56F8F4E}"/>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3801558C-4F33-4894-BFFF-670FE90335C7}"/>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A5BB1AE5-F943-4B00-AE3D-0FA3C399E736}"/>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37A0DBB6-47C5-4AF7-BB93-6EF28EABD93F}"/>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7B69F421-BD23-4824-B785-7134CDEAEF84}"/>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A78B608F-64DF-4A35-BCD2-5FBFB24061B9}"/>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81BC994-965B-4025-A4A3-45B08B90C4A9}"/>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6FA11CF9-3530-42A8-9480-DBFBA7221569}"/>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B2963D9-C87C-41D8-A02A-E3BE515854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61121AD-5538-4CB7-8597-587067B04F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662A59C-ADCD-462D-A8D6-689213E6D7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32AA05F-0D06-483B-911B-312975E7B5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29D549E-F9F1-491A-8B6E-CC6D61052A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78130</xdr:rowOff>
    </xdr:from>
    <xdr:to>
      <xdr:col>116</xdr:col>
      <xdr:colOff>114300</xdr:colOff>
      <xdr:row>61</xdr:row>
      <xdr:rowOff>8280</xdr:rowOff>
    </xdr:to>
    <xdr:sp macro="" textlink="">
      <xdr:nvSpPr>
        <xdr:cNvPr id="608" name="楕円 607">
          <a:extLst>
            <a:ext uri="{FF2B5EF4-FFF2-40B4-BE49-F238E27FC236}">
              <a16:creationId xmlns:a16="http://schemas.microsoft.com/office/drawing/2014/main" id="{348E6772-ED1F-420D-A7F9-4181923C027A}"/>
            </a:ext>
          </a:extLst>
        </xdr:cNvPr>
        <xdr:cNvSpPr/>
      </xdr:nvSpPr>
      <xdr:spPr>
        <a:xfrm>
          <a:off x="221107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101007</xdr:rowOff>
    </xdr:from>
    <xdr:ext cx="469744" cy="259045"/>
    <xdr:sp macro="" textlink="">
      <xdr:nvSpPr>
        <xdr:cNvPr id="609" name="【学校施設】&#10;一人当たり面積該当値テキスト">
          <a:extLst>
            <a:ext uri="{FF2B5EF4-FFF2-40B4-BE49-F238E27FC236}">
              <a16:creationId xmlns:a16="http://schemas.microsoft.com/office/drawing/2014/main" id="{1AAB1DA0-33D2-4569-A14B-F7F27FFDBA1A}"/>
            </a:ext>
          </a:extLst>
        </xdr:cNvPr>
        <xdr:cNvSpPr txBox="1"/>
      </xdr:nvSpPr>
      <xdr:spPr>
        <a:xfrm>
          <a:off x="22199600" y="102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94132</xdr:rowOff>
    </xdr:from>
    <xdr:to>
      <xdr:col>112</xdr:col>
      <xdr:colOff>38100</xdr:colOff>
      <xdr:row>61</xdr:row>
      <xdr:rowOff>24282</xdr:rowOff>
    </xdr:to>
    <xdr:sp macro="" textlink="">
      <xdr:nvSpPr>
        <xdr:cNvPr id="610" name="楕円 609">
          <a:extLst>
            <a:ext uri="{FF2B5EF4-FFF2-40B4-BE49-F238E27FC236}">
              <a16:creationId xmlns:a16="http://schemas.microsoft.com/office/drawing/2014/main" id="{894BE2BD-EB35-42E3-8DEE-B33389685C3C}"/>
            </a:ext>
          </a:extLst>
        </xdr:cNvPr>
        <xdr:cNvSpPr/>
      </xdr:nvSpPr>
      <xdr:spPr>
        <a:xfrm>
          <a:off x="21272500" y="103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128930</xdr:rowOff>
    </xdr:from>
    <xdr:to>
      <xdr:col>116</xdr:col>
      <xdr:colOff>63500</xdr:colOff>
      <xdr:row>60</xdr:row>
      <xdr:rowOff>144932</xdr:rowOff>
    </xdr:to>
    <xdr:cxnSp macro="">
      <xdr:nvCxnSpPr>
        <xdr:cNvPr id="611" name="直線コネクタ 610">
          <a:extLst>
            <a:ext uri="{FF2B5EF4-FFF2-40B4-BE49-F238E27FC236}">
              <a16:creationId xmlns:a16="http://schemas.microsoft.com/office/drawing/2014/main" id="{03D302FB-E167-4DF5-9AAF-4541FD2D7559}"/>
            </a:ext>
          </a:extLst>
        </xdr:cNvPr>
        <xdr:cNvCxnSpPr/>
      </xdr:nvCxnSpPr>
      <xdr:spPr>
        <a:xfrm flipV="1">
          <a:off x="21323300" y="1041593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104191</xdr:rowOff>
    </xdr:from>
    <xdr:to>
      <xdr:col>107</xdr:col>
      <xdr:colOff>101600</xdr:colOff>
      <xdr:row>61</xdr:row>
      <xdr:rowOff>34341</xdr:rowOff>
    </xdr:to>
    <xdr:sp macro="" textlink="">
      <xdr:nvSpPr>
        <xdr:cNvPr id="612" name="楕円 611">
          <a:extLst>
            <a:ext uri="{FF2B5EF4-FFF2-40B4-BE49-F238E27FC236}">
              <a16:creationId xmlns:a16="http://schemas.microsoft.com/office/drawing/2014/main" id="{D8054065-7DA8-4C66-8D9A-CABFAB6AD632}"/>
            </a:ext>
          </a:extLst>
        </xdr:cNvPr>
        <xdr:cNvSpPr/>
      </xdr:nvSpPr>
      <xdr:spPr>
        <a:xfrm>
          <a:off x="20383500" y="103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144932</xdr:rowOff>
    </xdr:from>
    <xdr:to>
      <xdr:col>111</xdr:col>
      <xdr:colOff>177800</xdr:colOff>
      <xdr:row>60</xdr:row>
      <xdr:rowOff>154991</xdr:rowOff>
    </xdr:to>
    <xdr:cxnSp macro="">
      <xdr:nvCxnSpPr>
        <xdr:cNvPr id="613" name="直線コネクタ 612">
          <a:extLst>
            <a:ext uri="{FF2B5EF4-FFF2-40B4-BE49-F238E27FC236}">
              <a16:creationId xmlns:a16="http://schemas.microsoft.com/office/drawing/2014/main" id="{FADDDBDA-8DF9-45F9-921D-7D17B58644DD}"/>
            </a:ext>
          </a:extLst>
        </xdr:cNvPr>
        <xdr:cNvCxnSpPr/>
      </xdr:nvCxnSpPr>
      <xdr:spPr>
        <a:xfrm flipV="1">
          <a:off x="20434300" y="1043193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116536</xdr:rowOff>
    </xdr:from>
    <xdr:to>
      <xdr:col>102</xdr:col>
      <xdr:colOff>165100</xdr:colOff>
      <xdr:row>61</xdr:row>
      <xdr:rowOff>46686</xdr:rowOff>
    </xdr:to>
    <xdr:sp macro="" textlink="">
      <xdr:nvSpPr>
        <xdr:cNvPr id="614" name="楕円 613">
          <a:extLst>
            <a:ext uri="{FF2B5EF4-FFF2-40B4-BE49-F238E27FC236}">
              <a16:creationId xmlns:a16="http://schemas.microsoft.com/office/drawing/2014/main" id="{1473CA54-B285-4B05-8590-7BBF485B0DF7}"/>
            </a:ext>
          </a:extLst>
        </xdr:cNvPr>
        <xdr:cNvSpPr/>
      </xdr:nvSpPr>
      <xdr:spPr>
        <a:xfrm>
          <a:off x="19494500" y="10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154991</xdr:rowOff>
    </xdr:from>
    <xdr:to>
      <xdr:col>107</xdr:col>
      <xdr:colOff>50800</xdr:colOff>
      <xdr:row>60</xdr:row>
      <xdr:rowOff>167336</xdr:rowOff>
    </xdr:to>
    <xdr:cxnSp macro="">
      <xdr:nvCxnSpPr>
        <xdr:cNvPr id="615" name="直線コネクタ 614">
          <a:extLst>
            <a:ext uri="{FF2B5EF4-FFF2-40B4-BE49-F238E27FC236}">
              <a16:creationId xmlns:a16="http://schemas.microsoft.com/office/drawing/2014/main" id="{24B2BC81-ED75-465C-9B5A-17FB23AE83A8}"/>
            </a:ext>
          </a:extLst>
        </xdr:cNvPr>
        <xdr:cNvCxnSpPr/>
      </xdr:nvCxnSpPr>
      <xdr:spPr>
        <a:xfrm flipV="1">
          <a:off x="19545300" y="1044199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137109</xdr:rowOff>
    </xdr:from>
    <xdr:to>
      <xdr:col>98</xdr:col>
      <xdr:colOff>38100</xdr:colOff>
      <xdr:row>61</xdr:row>
      <xdr:rowOff>67259</xdr:rowOff>
    </xdr:to>
    <xdr:sp macro="" textlink="">
      <xdr:nvSpPr>
        <xdr:cNvPr id="616" name="楕円 615">
          <a:extLst>
            <a:ext uri="{FF2B5EF4-FFF2-40B4-BE49-F238E27FC236}">
              <a16:creationId xmlns:a16="http://schemas.microsoft.com/office/drawing/2014/main" id="{20CAC64F-C175-406B-AB4F-AAEE001A138B}"/>
            </a:ext>
          </a:extLst>
        </xdr:cNvPr>
        <xdr:cNvSpPr/>
      </xdr:nvSpPr>
      <xdr:spPr>
        <a:xfrm>
          <a:off x="18605500" y="104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167336</xdr:rowOff>
    </xdr:from>
    <xdr:to>
      <xdr:col>102</xdr:col>
      <xdr:colOff>114300</xdr:colOff>
      <xdr:row>61</xdr:row>
      <xdr:rowOff>16459</xdr:rowOff>
    </xdr:to>
    <xdr:cxnSp macro="">
      <xdr:nvCxnSpPr>
        <xdr:cNvPr id="617" name="直線コネクタ 616">
          <a:extLst>
            <a:ext uri="{FF2B5EF4-FFF2-40B4-BE49-F238E27FC236}">
              <a16:creationId xmlns:a16="http://schemas.microsoft.com/office/drawing/2014/main" id="{267298FB-8020-49E7-ABBC-585AE04CD2ED}"/>
            </a:ext>
          </a:extLst>
        </xdr:cNvPr>
        <xdr:cNvCxnSpPr/>
      </xdr:nvCxnSpPr>
      <xdr:spPr>
        <a:xfrm flipV="1">
          <a:off x="18656300" y="10454336"/>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ACD0035D-B472-4B85-83D1-B39DB40D02E8}"/>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B34726AD-9DF6-4D51-AD2A-850960FE69D5}"/>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037D84CA-22AC-40F8-BAB2-D9FD928B4A8A}"/>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7B5868C4-493D-43B4-ACB7-12E13BE961A3}"/>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40809</xdr:rowOff>
    </xdr:from>
    <xdr:ext cx="469744" cy="259045"/>
    <xdr:sp macro="" textlink="">
      <xdr:nvSpPr>
        <xdr:cNvPr id="622" name="n_1mainValue【学校施設】&#10;一人当たり面積">
          <a:extLst>
            <a:ext uri="{FF2B5EF4-FFF2-40B4-BE49-F238E27FC236}">
              <a16:creationId xmlns:a16="http://schemas.microsoft.com/office/drawing/2014/main" id="{71223ECB-A818-431F-825A-CDEF3B6C1623}"/>
            </a:ext>
          </a:extLst>
        </xdr:cNvPr>
        <xdr:cNvSpPr txBox="1"/>
      </xdr:nvSpPr>
      <xdr:spPr>
        <a:xfrm>
          <a:off x="210757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50868</xdr:rowOff>
    </xdr:from>
    <xdr:ext cx="469744" cy="259045"/>
    <xdr:sp macro="" textlink="">
      <xdr:nvSpPr>
        <xdr:cNvPr id="623" name="n_2mainValue【学校施設】&#10;一人当たり面積">
          <a:extLst>
            <a:ext uri="{FF2B5EF4-FFF2-40B4-BE49-F238E27FC236}">
              <a16:creationId xmlns:a16="http://schemas.microsoft.com/office/drawing/2014/main" id="{AFDDC38A-B42F-4876-8A85-DE79C63D14C3}"/>
            </a:ext>
          </a:extLst>
        </xdr:cNvPr>
        <xdr:cNvSpPr txBox="1"/>
      </xdr:nvSpPr>
      <xdr:spPr>
        <a:xfrm>
          <a:off x="20199427" y="101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63213</xdr:rowOff>
    </xdr:from>
    <xdr:ext cx="469744" cy="259045"/>
    <xdr:sp macro="" textlink="">
      <xdr:nvSpPr>
        <xdr:cNvPr id="624" name="n_3mainValue【学校施設】&#10;一人当たり面積">
          <a:extLst>
            <a:ext uri="{FF2B5EF4-FFF2-40B4-BE49-F238E27FC236}">
              <a16:creationId xmlns:a16="http://schemas.microsoft.com/office/drawing/2014/main" id="{7B0B3447-D7A9-4B8B-8FE9-88620A528F3F}"/>
            </a:ext>
          </a:extLst>
        </xdr:cNvPr>
        <xdr:cNvSpPr txBox="1"/>
      </xdr:nvSpPr>
      <xdr:spPr>
        <a:xfrm>
          <a:off x="19310427" y="101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83786</xdr:rowOff>
    </xdr:from>
    <xdr:ext cx="469744" cy="259045"/>
    <xdr:sp macro="" textlink="">
      <xdr:nvSpPr>
        <xdr:cNvPr id="625" name="n_4mainValue【学校施設】&#10;一人当たり面積">
          <a:extLst>
            <a:ext uri="{FF2B5EF4-FFF2-40B4-BE49-F238E27FC236}">
              <a16:creationId xmlns:a16="http://schemas.microsoft.com/office/drawing/2014/main" id="{4747A837-665C-4E8F-8796-C89BCDA1FBC5}"/>
            </a:ext>
          </a:extLst>
        </xdr:cNvPr>
        <xdr:cNvSpPr txBox="1"/>
      </xdr:nvSpPr>
      <xdr:spPr>
        <a:xfrm>
          <a:off x="18421427" y="101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83DEEF3-54A0-40B5-B2B4-38EC4B554A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8D7086C-5D3E-4762-937E-D8F2D47846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D60A20C-A307-406F-8C47-9133F6062A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BF61001-83D0-4262-B242-3C8785F8AF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819122E-4B9E-4613-912D-795D50DCAA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67D7296-CEDF-4760-824B-5BBADF9832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F2A33EB-F1AA-4113-AD10-55351BFF62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3ABEF32-C1AD-43A5-B5DB-C02D67E46F6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9C05EFEE-335D-4ABC-91C5-07AD393D8B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AD60F92B-CC35-4E15-B029-5D6129E188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FA899AC7-ED52-4EC9-B1C3-9302B3FFD6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3B3A087A-9E23-4985-913B-7A51E6B6B0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9EF41386-A9B2-45C3-BC29-E407E694D6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8C55367C-B361-4601-A527-112B21E5DD0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A9062866-BECD-47B8-9AFA-921C47038D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BA85DE64-A04F-47B1-87DE-C40D8F19D56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F0DEAAA3-4191-4908-BBB9-B6FD5807D3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7A244B8-D3C3-4E42-B16A-AEC210ECD8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16BB819A-99CF-42DA-95EF-0E2FC9A180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A22EFD04-CF93-45BA-A287-90EE8FEF56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5B2E3FD-DBC3-4AA2-AD09-D79D5D265C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E280194B-7523-43B1-9223-4E4CD36F40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F87CAE0-C4A9-48BB-BE43-37D4CC5008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E85A8703-F10D-443E-94B0-DAAA12B82E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C494EF36-83A3-406B-85B9-623085494D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E2C07466-BEE9-4524-B1BC-AB7A0DDCD1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3106A7EF-EA35-4622-89C4-A9788A1552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9F06F224-9114-4817-A536-7F0301C141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6C967158-8DD9-470C-96C3-922F779303A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13F5DAC2-36E6-4304-AD75-2528E525105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754C8B0D-5E21-4C5E-8DDE-E6A16B610B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55EFB6DA-572F-4038-BCA1-3E2A2AE8AE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6108F68D-0C28-44AF-9705-220D8185403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FDF0BF48-F5DE-48FA-9C40-6D12ECEAC6F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85E07A7A-44A4-4734-B27D-A8928780E05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AB1F1C34-F3DA-4D56-9F3A-11402DA3309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E883520B-6532-4CF1-89DA-D80E134BD25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D9F28CF-4069-4E99-91FD-C31E8D5025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2485B718-12A1-48C2-B644-C45B8F7B51A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C0FEF9E-BA5A-4174-8D10-AA3500C505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6FFD6EA6-0644-423C-93F1-2CD63467CE93}"/>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45A54E3F-0D5A-423C-B75A-A4652D68396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B8777E07-46C3-4607-B059-691CC91E75D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46729D38-DCFA-4695-85C5-6A6DE4E8E157}"/>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6F444BC3-8629-4898-866C-25794BCDCF6D}"/>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671" name="【公民館】&#10;有形固定資産減価償却率平均値テキスト">
          <a:extLst>
            <a:ext uri="{FF2B5EF4-FFF2-40B4-BE49-F238E27FC236}">
              <a16:creationId xmlns:a16="http://schemas.microsoft.com/office/drawing/2014/main" id="{4CD1AF33-F857-4FF0-B33E-6A6787890592}"/>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4E84E9B2-9416-45EE-B06B-234DC23F7392}"/>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03F278B6-ED1A-42C6-9CA7-7828C31EDEAF}"/>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B847CD8F-1A56-475A-B155-43D26E88329F}"/>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13161E4-F024-469C-A833-CD09ED449C2E}"/>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B929A902-8F78-44E2-848E-4CF3CBB2731D}"/>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EDB53A6-B399-4F48-8E11-44D115D2E3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B70EB2A-AFD9-4063-956F-539D9A9C3E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29D5F92-B0E2-4143-9DB7-4126CD162D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A5022FC-DF52-4FA2-9EF9-D1D6F66C44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96E1626-8B32-428D-A871-B6AE848D3B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107314</xdr:rowOff>
    </xdr:from>
    <xdr:to>
      <xdr:col>85</xdr:col>
      <xdr:colOff>177800</xdr:colOff>
      <xdr:row>104</xdr:row>
      <xdr:rowOff>37464</xdr:rowOff>
    </xdr:to>
    <xdr:sp macro="" textlink="">
      <xdr:nvSpPr>
        <xdr:cNvPr id="682" name="楕円 681">
          <a:extLst>
            <a:ext uri="{FF2B5EF4-FFF2-40B4-BE49-F238E27FC236}">
              <a16:creationId xmlns:a16="http://schemas.microsoft.com/office/drawing/2014/main" id="{E9B17F57-3AF9-42E1-9E10-C22498D666DE}"/>
            </a:ext>
          </a:extLst>
        </xdr:cNvPr>
        <xdr:cNvSpPr/>
      </xdr:nvSpPr>
      <xdr:spPr>
        <a:xfrm>
          <a:off x="16268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130191</xdr:rowOff>
    </xdr:from>
    <xdr:ext cx="405111" cy="259045"/>
    <xdr:sp macro="" textlink="">
      <xdr:nvSpPr>
        <xdr:cNvPr id="683" name="【公民館】&#10;有形固定資産減価償却率該当値テキスト">
          <a:extLst>
            <a:ext uri="{FF2B5EF4-FFF2-40B4-BE49-F238E27FC236}">
              <a16:creationId xmlns:a16="http://schemas.microsoft.com/office/drawing/2014/main" id="{A926CF98-F5B3-488B-9D94-A6803243B7F1}"/>
            </a:ext>
          </a:extLst>
        </xdr:cNvPr>
        <xdr:cNvSpPr txBox="1"/>
      </xdr:nvSpPr>
      <xdr:spPr>
        <a:xfrm>
          <a:off x="16357600"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65405</xdr:rowOff>
    </xdr:from>
    <xdr:to>
      <xdr:col>81</xdr:col>
      <xdr:colOff>101600</xdr:colOff>
      <xdr:row>103</xdr:row>
      <xdr:rowOff>167005</xdr:rowOff>
    </xdr:to>
    <xdr:sp macro="" textlink="">
      <xdr:nvSpPr>
        <xdr:cNvPr id="684" name="楕円 683">
          <a:extLst>
            <a:ext uri="{FF2B5EF4-FFF2-40B4-BE49-F238E27FC236}">
              <a16:creationId xmlns:a16="http://schemas.microsoft.com/office/drawing/2014/main" id="{166A019B-06CD-4B9C-9786-AE7B224256D4}"/>
            </a:ext>
          </a:extLst>
        </xdr:cNvPr>
        <xdr:cNvSpPr/>
      </xdr:nvSpPr>
      <xdr:spPr>
        <a:xfrm>
          <a:off x="15430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116205</xdr:rowOff>
    </xdr:from>
    <xdr:to>
      <xdr:col>85</xdr:col>
      <xdr:colOff>127000</xdr:colOff>
      <xdr:row>103</xdr:row>
      <xdr:rowOff>158114</xdr:rowOff>
    </xdr:to>
    <xdr:cxnSp macro="">
      <xdr:nvCxnSpPr>
        <xdr:cNvPr id="685" name="直線コネクタ 684">
          <a:extLst>
            <a:ext uri="{FF2B5EF4-FFF2-40B4-BE49-F238E27FC236}">
              <a16:creationId xmlns:a16="http://schemas.microsoft.com/office/drawing/2014/main" id="{CC33DEB0-A9C3-40B4-98D0-BF7C976801A3}"/>
            </a:ext>
          </a:extLst>
        </xdr:cNvPr>
        <xdr:cNvCxnSpPr/>
      </xdr:nvCxnSpPr>
      <xdr:spPr>
        <a:xfrm>
          <a:off x="15481300" y="177755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23495</xdr:rowOff>
    </xdr:from>
    <xdr:to>
      <xdr:col>76</xdr:col>
      <xdr:colOff>165100</xdr:colOff>
      <xdr:row>103</xdr:row>
      <xdr:rowOff>125095</xdr:rowOff>
    </xdr:to>
    <xdr:sp macro="" textlink="">
      <xdr:nvSpPr>
        <xdr:cNvPr id="686" name="楕円 685">
          <a:extLst>
            <a:ext uri="{FF2B5EF4-FFF2-40B4-BE49-F238E27FC236}">
              <a16:creationId xmlns:a16="http://schemas.microsoft.com/office/drawing/2014/main" id="{E23987FE-1DFE-4C12-9080-B69B562BE09D}"/>
            </a:ext>
          </a:extLst>
        </xdr:cNvPr>
        <xdr:cNvSpPr/>
      </xdr:nvSpPr>
      <xdr:spPr>
        <a:xfrm>
          <a:off x="14541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74295</xdr:rowOff>
    </xdr:from>
    <xdr:to>
      <xdr:col>81</xdr:col>
      <xdr:colOff>50800</xdr:colOff>
      <xdr:row>103</xdr:row>
      <xdr:rowOff>116205</xdr:rowOff>
    </xdr:to>
    <xdr:cxnSp macro="">
      <xdr:nvCxnSpPr>
        <xdr:cNvPr id="687" name="直線コネクタ 686">
          <a:extLst>
            <a:ext uri="{FF2B5EF4-FFF2-40B4-BE49-F238E27FC236}">
              <a16:creationId xmlns:a16="http://schemas.microsoft.com/office/drawing/2014/main" id="{41B6305C-3565-48F2-82B4-E6DE21218580}"/>
            </a:ext>
          </a:extLst>
        </xdr:cNvPr>
        <xdr:cNvCxnSpPr/>
      </xdr:nvCxnSpPr>
      <xdr:spPr>
        <a:xfrm>
          <a:off x="14592300" y="1773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688" name="楕円 687">
          <a:extLst>
            <a:ext uri="{FF2B5EF4-FFF2-40B4-BE49-F238E27FC236}">
              <a16:creationId xmlns:a16="http://schemas.microsoft.com/office/drawing/2014/main" id="{0FDE2916-9459-4A5B-AC08-0199ADA9E2B6}"/>
            </a:ext>
          </a:extLst>
        </xdr:cNvPr>
        <xdr:cNvSpPr/>
      </xdr:nvSpPr>
      <xdr:spPr>
        <a:xfrm>
          <a:off x="13652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60961</xdr:rowOff>
    </xdr:from>
    <xdr:to>
      <xdr:col>76</xdr:col>
      <xdr:colOff>114300</xdr:colOff>
      <xdr:row>103</xdr:row>
      <xdr:rowOff>74295</xdr:rowOff>
    </xdr:to>
    <xdr:cxnSp macro="">
      <xdr:nvCxnSpPr>
        <xdr:cNvPr id="689" name="直線コネクタ 688">
          <a:extLst>
            <a:ext uri="{FF2B5EF4-FFF2-40B4-BE49-F238E27FC236}">
              <a16:creationId xmlns:a16="http://schemas.microsoft.com/office/drawing/2014/main" id="{559FD4FE-CCB7-4B74-B5C5-990CC4654BCD}"/>
            </a:ext>
          </a:extLst>
        </xdr:cNvPr>
        <xdr:cNvCxnSpPr/>
      </xdr:nvCxnSpPr>
      <xdr:spPr>
        <a:xfrm>
          <a:off x="13703300" y="177203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42545</xdr:rowOff>
    </xdr:from>
    <xdr:to>
      <xdr:col>67</xdr:col>
      <xdr:colOff>101600</xdr:colOff>
      <xdr:row>103</xdr:row>
      <xdr:rowOff>144145</xdr:rowOff>
    </xdr:to>
    <xdr:sp macro="" textlink="">
      <xdr:nvSpPr>
        <xdr:cNvPr id="690" name="楕円 689">
          <a:extLst>
            <a:ext uri="{FF2B5EF4-FFF2-40B4-BE49-F238E27FC236}">
              <a16:creationId xmlns:a16="http://schemas.microsoft.com/office/drawing/2014/main" id="{FFA01497-5376-45B6-BC49-BA4ADB92E57D}"/>
            </a:ext>
          </a:extLst>
        </xdr:cNvPr>
        <xdr:cNvSpPr/>
      </xdr:nvSpPr>
      <xdr:spPr>
        <a:xfrm>
          <a:off x="12763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60961</xdr:rowOff>
    </xdr:from>
    <xdr:to>
      <xdr:col>71</xdr:col>
      <xdr:colOff>177800</xdr:colOff>
      <xdr:row>103</xdr:row>
      <xdr:rowOff>93345</xdr:rowOff>
    </xdr:to>
    <xdr:cxnSp macro="">
      <xdr:nvCxnSpPr>
        <xdr:cNvPr id="691" name="直線コネクタ 690">
          <a:extLst>
            <a:ext uri="{FF2B5EF4-FFF2-40B4-BE49-F238E27FC236}">
              <a16:creationId xmlns:a16="http://schemas.microsoft.com/office/drawing/2014/main" id="{F0F6A085-BAB2-4B12-9ED4-C1B671575BBE}"/>
            </a:ext>
          </a:extLst>
        </xdr:cNvPr>
        <xdr:cNvCxnSpPr/>
      </xdr:nvCxnSpPr>
      <xdr:spPr>
        <a:xfrm flipV="1">
          <a:off x="12814300" y="177203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92" name="n_1aveValue【公民館】&#10;有形固定資産減価償却率">
          <a:extLst>
            <a:ext uri="{FF2B5EF4-FFF2-40B4-BE49-F238E27FC236}">
              <a16:creationId xmlns:a16="http://schemas.microsoft.com/office/drawing/2014/main" id="{59F74A28-3F1A-4E94-8F74-33E2D2B27CDC}"/>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A161D251-6F5C-4BD3-86D5-5049EB4F9B8F}"/>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94" name="n_3aveValue【公民館】&#10;有形固定資産減価償却率">
          <a:extLst>
            <a:ext uri="{FF2B5EF4-FFF2-40B4-BE49-F238E27FC236}">
              <a16:creationId xmlns:a16="http://schemas.microsoft.com/office/drawing/2014/main" id="{CB2CE2E9-22FF-493E-8595-DE35EAE53F50}"/>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aveValue【公民館】&#10;有形固定資産減価償却率">
          <a:extLst>
            <a:ext uri="{FF2B5EF4-FFF2-40B4-BE49-F238E27FC236}">
              <a16:creationId xmlns:a16="http://schemas.microsoft.com/office/drawing/2014/main" id="{9BB99B62-0D75-4216-A703-78078F3AF7CA}"/>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12082</xdr:rowOff>
    </xdr:from>
    <xdr:ext cx="405111" cy="259045"/>
    <xdr:sp macro="" textlink="">
      <xdr:nvSpPr>
        <xdr:cNvPr id="696" name="n_1mainValue【公民館】&#10;有形固定資産減価償却率">
          <a:extLst>
            <a:ext uri="{FF2B5EF4-FFF2-40B4-BE49-F238E27FC236}">
              <a16:creationId xmlns:a16="http://schemas.microsoft.com/office/drawing/2014/main" id="{3BC6C3B9-3C25-40AF-B0F0-239FD83040B5}"/>
            </a:ext>
          </a:extLst>
        </xdr:cNvPr>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141622</xdr:rowOff>
    </xdr:from>
    <xdr:ext cx="405111" cy="259045"/>
    <xdr:sp macro="" textlink="">
      <xdr:nvSpPr>
        <xdr:cNvPr id="697" name="n_2mainValue【公民館】&#10;有形固定資産減価償却率">
          <a:extLst>
            <a:ext uri="{FF2B5EF4-FFF2-40B4-BE49-F238E27FC236}">
              <a16:creationId xmlns:a16="http://schemas.microsoft.com/office/drawing/2014/main" id="{CFCE3081-5E60-40F8-8C59-7F718841EAE2}"/>
            </a:ext>
          </a:extLst>
        </xdr:cNvPr>
        <xdr:cNvSpPr txBox="1"/>
      </xdr:nvSpPr>
      <xdr:spPr>
        <a:xfrm>
          <a:off x="14389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698" name="n_3mainValue【公民館】&#10;有形固定資産減価償却率">
          <a:extLst>
            <a:ext uri="{FF2B5EF4-FFF2-40B4-BE49-F238E27FC236}">
              <a16:creationId xmlns:a16="http://schemas.microsoft.com/office/drawing/2014/main" id="{C6DEC5EB-BE86-4BB4-9A31-F3B07F7DBA92}"/>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699" name="n_4mainValue【公民館】&#10;有形固定資産減価償却率">
          <a:extLst>
            <a:ext uri="{FF2B5EF4-FFF2-40B4-BE49-F238E27FC236}">
              <a16:creationId xmlns:a16="http://schemas.microsoft.com/office/drawing/2014/main" id="{F014AE36-AC80-44B4-9CE3-E9C077644668}"/>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3FA85E5-29BE-4009-8EE4-C7620B49C9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DD6B3A4-02DF-4E6D-8E75-BD42B1BC54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445C2143-0E5F-4B83-A514-9172DFB15E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C5ED36E5-3660-42D2-A4E1-8EAED859A6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4BFABCB-CA95-4C6D-98CE-4FD9EE2999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DBE6B0A-3F16-4C02-9B86-284D1D3B58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F50D6A09-6F3B-4CF2-802B-81A82B6D728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C33553E-1617-44FC-A907-154B0681C9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70F78C92-4F77-436C-9856-9A929E51C2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AB97932B-D7A5-4005-8FDD-E6BE9BEEAD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E9EFCA07-7BA3-4246-BE26-D97A92A1474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401F3330-5F95-4684-8B55-96215FCBAED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9A7CABDA-BFB6-4754-930D-E36764F83FC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A5B5874F-F6C5-447D-B17A-B88816FDDF2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C3452EAE-D610-4E77-BC8F-7EC04DA21A6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344C5914-A2BE-4853-8CCD-4A9A8D0891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C26A3EB-B650-4FEC-B2BA-B4060F77FD1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29C6C5FB-9899-4E50-8014-84E94CDDD3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A87AACD-42DA-41B0-9943-D1F923579A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16F7F5C5-0905-4BEA-A892-5D68CEECFF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4426939-540F-4854-B565-86D2EAAE2C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2E432850-36D9-4816-BAE9-076213D45608}"/>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1FD02A87-86EF-40B8-B776-0CAA5E671C3E}"/>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AF770477-B2B6-4450-93A1-9C762D806A56}"/>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08F5A8EC-0976-4707-9D61-99B6FD80FB9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ACE4CED6-98E2-4E8A-A39E-053AC9C5943D}"/>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a:extLst>
            <a:ext uri="{FF2B5EF4-FFF2-40B4-BE49-F238E27FC236}">
              <a16:creationId xmlns:a16="http://schemas.microsoft.com/office/drawing/2014/main" id="{D4A26C2A-0DCE-44B3-A1F0-24A4318A2886}"/>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C5B1EB1A-B675-47DE-9C75-DAD8069DD7A6}"/>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6A3AE7BF-7A5E-4D56-A5CE-4550365347AC}"/>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CB3E398E-3623-4B9A-929F-4F7F946D2A2B}"/>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BF81A92C-C308-42F4-B97C-84262C2714FC}"/>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3226B4CA-39CC-4733-BE01-FB8D680F4601}"/>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8FE06CC-B80F-4ADD-A567-FDF9234594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FA0227C-94B4-4C3A-B3D6-8390F18EA9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DD4E02A-FBF2-49A8-9DA5-22441697F01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29C976B-1B11-4EB5-9493-4948A0948B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31F3E42-561C-4CBE-845D-B0856427A9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91694</xdr:rowOff>
    </xdr:from>
    <xdr:to>
      <xdr:col>116</xdr:col>
      <xdr:colOff>114300</xdr:colOff>
      <xdr:row>107</xdr:row>
      <xdr:rowOff>21844</xdr:rowOff>
    </xdr:to>
    <xdr:sp macro="" textlink="">
      <xdr:nvSpPr>
        <xdr:cNvPr id="737" name="楕円 736">
          <a:extLst>
            <a:ext uri="{FF2B5EF4-FFF2-40B4-BE49-F238E27FC236}">
              <a16:creationId xmlns:a16="http://schemas.microsoft.com/office/drawing/2014/main" id="{49C46C36-B878-4202-B2FD-0F8EC3562324}"/>
            </a:ext>
          </a:extLst>
        </xdr:cNvPr>
        <xdr:cNvSpPr/>
      </xdr:nvSpPr>
      <xdr:spPr>
        <a:xfrm>
          <a:off x="22110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70121</xdr:rowOff>
    </xdr:from>
    <xdr:ext cx="469744" cy="259045"/>
    <xdr:sp macro="" textlink="">
      <xdr:nvSpPr>
        <xdr:cNvPr id="738" name="【公民館】&#10;一人当たり面積該当値テキスト">
          <a:extLst>
            <a:ext uri="{FF2B5EF4-FFF2-40B4-BE49-F238E27FC236}">
              <a16:creationId xmlns:a16="http://schemas.microsoft.com/office/drawing/2014/main" id="{70FCA708-F77E-4097-9B30-12EA9DE43D00}"/>
            </a:ext>
          </a:extLst>
        </xdr:cNvPr>
        <xdr:cNvSpPr txBox="1"/>
      </xdr:nvSpPr>
      <xdr:spPr>
        <a:xfrm>
          <a:off x="22199600" y="182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96265</xdr:rowOff>
    </xdr:from>
    <xdr:to>
      <xdr:col>112</xdr:col>
      <xdr:colOff>38100</xdr:colOff>
      <xdr:row>107</xdr:row>
      <xdr:rowOff>26415</xdr:rowOff>
    </xdr:to>
    <xdr:sp macro="" textlink="">
      <xdr:nvSpPr>
        <xdr:cNvPr id="739" name="楕円 738">
          <a:extLst>
            <a:ext uri="{FF2B5EF4-FFF2-40B4-BE49-F238E27FC236}">
              <a16:creationId xmlns:a16="http://schemas.microsoft.com/office/drawing/2014/main" id="{4948A160-BB7B-4190-BE59-06B2963BDE9D}"/>
            </a:ext>
          </a:extLst>
        </xdr:cNvPr>
        <xdr:cNvSpPr/>
      </xdr:nvSpPr>
      <xdr:spPr>
        <a:xfrm>
          <a:off x="21272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142494</xdr:rowOff>
    </xdr:from>
    <xdr:to>
      <xdr:col>116</xdr:col>
      <xdr:colOff>63500</xdr:colOff>
      <xdr:row>106</xdr:row>
      <xdr:rowOff>147065</xdr:rowOff>
    </xdr:to>
    <xdr:cxnSp macro="">
      <xdr:nvCxnSpPr>
        <xdr:cNvPr id="740" name="直線コネクタ 739">
          <a:extLst>
            <a:ext uri="{FF2B5EF4-FFF2-40B4-BE49-F238E27FC236}">
              <a16:creationId xmlns:a16="http://schemas.microsoft.com/office/drawing/2014/main" id="{2BFF9CF4-D6C9-4ECB-A167-C7F807409F71}"/>
            </a:ext>
          </a:extLst>
        </xdr:cNvPr>
        <xdr:cNvCxnSpPr/>
      </xdr:nvCxnSpPr>
      <xdr:spPr>
        <a:xfrm flipV="1">
          <a:off x="21323300" y="1831619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98552</xdr:rowOff>
    </xdr:from>
    <xdr:to>
      <xdr:col>107</xdr:col>
      <xdr:colOff>101600</xdr:colOff>
      <xdr:row>107</xdr:row>
      <xdr:rowOff>28702</xdr:rowOff>
    </xdr:to>
    <xdr:sp macro="" textlink="">
      <xdr:nvSpPr>
        <xdr:cNvPr id="741" name="楕円 740">
          <a:extLst>
            <a:ext uri="{FF2B5EF4-FFF2-40B4-BE49-F238E27FC236}">
              <a16:creationId xmlns:a16="http://schemas.microsoft.com/office/drawing/2014/main" id="{15DFD7C5-3D6F-4F9C-B814-CBD8367FEFC3}"/>
            </a:ext>
          </a:extLst>
        </xdr:cNvPr>
        <xdr:cNvSpPr/>
      </xdr:nvSpPr>
      <xdr:spPr>
        <a:xfrm>
          <a:off x="20383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147065</xdr:rowOff>
    </xdr:from>
    <xdr:to>
      <xdr:col>111</xdr:col>
      <xdr:colOff>177800</xdr:colOff>
      <xdr:row>106</xdr:row>
      <xdr:rowOff>149352</xdr:rowOff>
    </xdr:to>
    <xdr:cxnSp macro="">
      <xdr:nvCxnSpPr>
        <xdr:cNvPr id="742" name="直線コネクタ 741">
          <a:extLst>
            <a:ext uri="{FF2B5EF4-FFF2-40B4-BE49-F238E27FC236}">
              <a16:creationId xmlns:a16="http://schemas.microsoft.com/office/drawing/2014/main" id="{2D310FA3-643F-49F5-B530-47054CF4FE9E}"/>
            </a:ext>
          </a:extLst>
        </xdr:cNvPr>
        <xdr:cNvCxnSpPr/>
      </xdr:nvCxnSpPr>
      <xdr:spPr>
        <a:xfrm flipV="1">
          <a:off x="20434300" y="1832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43" name="楕円 742">
          <a:extLst>
            <a:ext uri="{FF2B5EF4-FFF2-40B4-BE49-F238E27FC236}">
              <a16:creationId xmlns:a16="http://schemas.microsoft.com/office/drawing/2014/main" id="{CF7F9642-3515-4568-AD0E-9E0B042B75AE}"/>
            </a:ext>
          </a:extLst>
        </xdr:cNvPr>
        <xdr:cNvSpPr/>
      </xdr:nvSpPr>
      <xdr:spPr>
        <a:xfrm>
          <a:off x="19494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149352</xdr:rowOff>
    </xdr:from>
    <xdr:to>
      <xdr:col>107</xdr:col>
      <xdr:colOff>50800</xdr:colOff>
      <xdr:row>106</xdr:row>
      <xdr:rowOff>151637</xdr:rowOff>
    </xdr:to>
    <xdr:cxnSp macro="">
      <xdr:nvCxnSpPr>
        <xdr:cNvPr id="744" name="直線コネクタ 743">
          <a:extLst>
            <a:ext uri="{FF2B5EF4-FFF2-40B4-BE49-F238E27FC236}">
              <a16:creationId xmlns:a16="http://schemas.microsoft.com/office/drawing/2014/main" id="{F790FB0C-986E-48DA-8FFC-7FFC00FC1CF0}"/>
            </a:ext>
          </a:extLst>
        </xdr:cNvPr>
        <xdr:cNvCxnSpPr/>
      </xdr:nvCxnSpPr>
      <xdr:spPr>
        <a:xfrm flipV="1">
          <a:off x="19545300" y="1832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107696</xdr:rowOff>
    </xdr:from>
    <xdr:to>
      <xdr:col>98</xdr:col>
      <xdr:colOff>38100</xdr:colOff>
      <xdr:row>107</xdr:row>
      <xdr:rowOff>37846</xdr:rowOff>
    </xdr:to>
    <xdr:sp macro="" textlink="">
      <xdr:nvSpPr>
        <xdr:cNvPr id="745" name="楕円 744">
          <a:extLst>
            <a:ext uri="{FF2B5EF4-FFF2-40B4-BE49-F238E27FC236}">
              <a16:creationId xmlns:a16="http://schemas.microsoft.com/office/drawing/2014/main" id="{44603191-D0EC-4F20-AB95-8C8790A87B2C}"/>
            </a:ext>
          </a:extLst>
        </xdr:cNvPr>
        <xdr:cNvSpPr/>
      </xdr:nvSpPr>
      <xdr:spPr>
        <a:xfrm>
          <a:off x="18605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151637</xdr:rowOff>
    </xdr:from>
    <xdr:to>
      <xdr:col>102</xdr:col>
      <xdr:colOff>114300</xdr:colOff>
      <xdr:row>106</xdr:row>
      <xdr:rowOff>158496</xdr:rowOff>
    </xdr:to>
    <xdr:cxnSp macro="">
      <xdr:nvCxnSpPr>
        <xdr:cNvPr id="746" name="直線コネクタ 745">
          <a:extLst>
            <a:ext uri="{FF2B5EF4-FFF2-40B4-BE49-F238E27FC236}">
              <a16:creationId xmlns:a16="http://schemas.microsoft.com/office/drawing/2014/main" id="{057E3C16-22CA-4183-B72E-A9F777F4A34F}"/>
            </a:ext>
          </a:extLst>
        </xdr:cNvPr>
        <xdr:cNvCxnSpPr/>
      </xdr:nvCxnSpPr>
      <xdr:spPr>
        <a:xfrm flipV="1">
          <a:off x="18656300" y="18325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a:extLst>
            <a:ext uri="{FF2B5EF4-FFF2-40B4-BE49-F238E27FC236}">
              <a16:creationId xmlns:a16="http://schemas.microsoft.com/office/drawing/2014/main" id="{A5C4ACD6-6F18-4476-8F4D-04154ACCA68C}"/>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a:extLst>
            <a:ext uri="{FF2B5EF4-FFF2-40B4-BE49-F238E27FC236}">
              <a16:creationId xmlns:a16="http://schemas.microsoft.com/office/drawing/2014/main" id="{CB1A9C2B-9CE6-4D3E-A597-9CCFEC304568}"/>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49" name="n_3aveValue【公民館】&#10;一人当たり面積">
          <a:extLst>
            <a:ext uri="{FF2B5EF4-FFF2-40B4-BE49-F238E27FC236}">
              <a16:creationId xmlns:a16="http://schemas.microsoft.com/office/drawing/2014/main" id="{91D30744-5F54-4ADB-A308-614ED2B8D3B2}"/>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50" name="n_4aveValue【公民館】&#10;一人当たり面積">
          <a:extLst>
            <a:ext uri="{FF2B5EF4-FFF2-40B4-BE49-F238E27FC236}">
              <a16:creationId xmlns:a16="http://schemas.microsoft.com/office/drawing/2014/main" id="{55907AD3-BE70-4BFF-867F-3546654AA77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17542</xdr:rowOff>
    </xdr:from>
    <xdr:ext cx="469744" cy="259045"/>
    <xdr:sp macro="" textlink="">
      <xdr:nvSpPr>
        <xdr:cNvPr id="751" name="n_1mainValue【公民館】&#10;一人当たり面積">
          <a:extLst>
            <a:ext uri="{FF2B5EF4-FFF2-40B4-BE49-F238E27FC236}">
              <a16:creationId xmlns:a16="http://schemas.microsoft.com/office/drawing/2014/main" id="{DCB10735-D959-4D36-8E2D-4A3746AB54B4}"/>
            </a:ext>
          </a:extLst>
        </xdr:cNvPr>
        <xdr:cNvSpPr txBox="1"/>
      </xdr:nvSpPr>
      <xdr:spPr>
        <a:xfrm>
          <a:off x="21075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19829</xdr:rowOff>
    </xdr:from>
    <xdr:ext cx="469744" cy="259045"/>
    <xdr:sp macro="" textlink="">
      <xdr:nvSpPr>
        <xdr:cNvPr id="752" name="n_2mainValue【公民館】&#10;一人当たり面積">
          <a:extLst>
            <a:ext uri="{FF2B5EF4-FFF2-40B4-BE49-F238E27FC236}">
              <a16:creationId xmlns:a16="http://schemas.microsoft.com/office/drawing/2014/main" id="{459182AF-1E2F-4216-AED3-EFDE5076168B}"/>
            </a:ext>
          </a:extLst>
        </xdr:cNvPr>
        <xdr:cNvSpPr txBox="1"/>
      </xdr:nvSpPr>
      <xdr:spPr>
        <a:xfrm>
          <a:off x="20199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53" name="n_3mainValue【公民館】&#10;一人当たり面積">
          <a:extLst>
            <a:ext uri="{FF2B5EF4-FFF2-40B4-BE49-F238E27FC236}">
              <a16:creationId xmlns:a16="http://schemas.microsoft.com/office/drawing/2014/main" id="{DC903B8A-8D02-4B44-885C-FE18676A6F88}"/>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28973</xdr:rowOff>
    </xdr:from>
    <xdr:ext cx="469744" cy="259045"/>
    <xdr:sp macro="" textlink="">
      <xdr:nvSpPr>
        <xdr:cNvPr id="754" name="n_4mainValue【公民館】&#10;一人当たり面積">
          <a:extLst>
            <a:ext uri="{FF2B5EF4-FFF2-40B4-BE49-F238E27FC236}">
              <a16:creationId xmlns:a16="http://schemas.microsoft.com/office/drawing/2014/main" id="{431EC65D-FE74-48EB-A447-355EE32E2707}"/>
            </a:ext>
          </a:extLst>
        </xdr:cNvPr>
        <xdr:cNvSpPr txBox="1"/>
      </xdr:nvSpPr>
      <xdr:spPr>
        <a:xfrm>
          <a:off x="18421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20CCC330-034A-4A65-BC2E-0896835EE1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3B947E9F-1C62-43DA-968D-681DF2AB57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8C1E266D-8681-4BA1-B682-C986AB93FA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類似団体と比較して特に有形固定資産減価償却率が高くなっている施設は保育所であり、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特に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低くなっている施設は公民館、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保育所は市内</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所にあり、昭和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年代に建築され老朽化が進んでいるため、年次計画による大規模修繕を行い、子育て環境の整備に取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組んでいく予定である。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公民館は平成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年度に公民館と併設する市民会館の施設耐震化改修工事を実施している。また、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公営住宅は長寿命化計画による予防保全管理や改善を進めるとともに、耐用年数が経過し雪対策が施されていない住宅は随時廃止していく方針である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今後、建替え更新を検討する場合は、少子化を考慮し慎重に対応していく考えである。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AB1B1A-674B-4F7E-9282-9DF453AEDC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238252-3A7B-4636-B323-CDE73F3B51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69EAD8-F930-4FB9-A7C4-6ABFC42711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D90AB6-3E6F-45C2-9580-A3C8B9A02B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85E5BC-ED0C-4519-AB83-D38C7E0C54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71D68B-7D3B-4EC3-A0F3-7441B3035C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BCA8BC-97BC-4C3B-BDD6-113E3D2460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C9E854-AA6A-41E1-97EA-D6880096A8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4DB2C8-635A-4AF5-B801-5007A03559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861400-ED55-4BBC-9B09-96E2FB3FD6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A13D81-2097-49E0-BE56-11FE1643C3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4981D6-CA40-47BA-A9C0-01555A250A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8F243-1650-43BF-89C0-72922AB20C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61C0CA-61E1-46AF-9D2E-6AA7E0D06B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8D52E9-6C86-45BA-9A51-5B8C67B5B5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F9801C-60D6-4DE5-ACFC-05640D8DAA0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89C24D-79C2-49B0-9315-137526875E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0B58D4-9DB4-45A4-8E54-284E5A82A2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18D7FE-BE5C-4760-8C28-0543BB6443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D50061-FCAB-498D-AF65-25BA5A90B2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4FCDEE-3C41-44F9-BDAE-70A17338C4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D9C61C-6DEC-4B15-ADED-ECB5C4D456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A44099-446F-4A9D-A70B-540D2DFA7E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67B6DF-5BF5-4CFA-B01D-B8A573A93E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E85BDE-9AAF-4FF4-B676-1DFB780635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38A0DC-59CB-4024-8BF7-B21BA68E1B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38FAAE-EBEB-43C3-8DC2-21775641F0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C5BD52-997B-4D2D-8568-16538B953B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C0EDF9-4501-4E58-9C7B-F49D31FB09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3D8AE0-15F2-42E3-9D4F-F249278EF9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4DA337-7E77-4374-AAB6-990717B780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7F69DE-BF1D-489E-9627-ADFECF0F39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020C66-2201-45FA-80AA-5209A90763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A508C9-77D4-4D6E-B91E-D6864299ED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AE5329-6576-4CEE-9DC6-765EDA101E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A1E9E7-24E1-498E-BF2D-63C039F0E6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4EDC96-0B2D-4E52-BD3D-986B63B171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5EC602-3F72-4A65-917B-33DBB8BDEC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B54155-5320-4D05-A8DF-3C7AD17DBC7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0E5641-2BB4-41B2-99F4-6BF86913CF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8658D8-D95A-4BA6-82BA-CC6130C09B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B516F8-31B3-412A-A102-D39A9B6E64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9F408AC-1E08-490A-B1AA-5108D1D4269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334FE2-9675-40E5-859F-728ED975CC3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0329821-2002-4D39-96CF-9E6277EE91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4D29EB4-5515-4493-85A0-D752DA3251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57FFA71-E9D3-4F5B-872B-DF6F595736A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C06227-4A79-43CE-B518-FC0F9818A29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DFA866-CA44-4A92-8071-1094CEEBB54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FF83B6-88DA-4E68-BE90-83A8FD788E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B96DEC8-9BF3-4BEB-BE0C-00C81E6A27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F914946-49CC-44A3-A42B-EA8511E0165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5B699B-2B51-4A6D-91F9-8D23145BA2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EA77ADA-EE20-4D22-87D1-F2057598DA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09D6403-8AC5-4BE7-A96F-C7E028C9A04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43ED909-901E-46AE-AC95-699EFA9DA1C7}"/>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3F3F24D-40B4-4C88-9E0A-D378D2A6EA0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2924DE8-8CFD-4D55-8970-7AF5D8671A9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937E34A-235D-4517-ABF8-0D2A629EA83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298B802B-E86B-4DB2-9439-11548CA73DA3}"/>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4EF5AF6-A981-42E5-BE88-ACD1698D6412}"/>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23275FB7-831A-4211-8E4B-D0E0D0BAA8FD}"/>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D46F29FE-199A-41A4-9430-E4D55B3693DB}"/>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3C586B13-7E6C-4FD7-8E1D-5D4E04D39B34}"/>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E3D1A84-9E9E-41D7-820B-74C7C1291FCF}"/>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F62FC83-4552-47FD-B435-A1C43F06BE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7FC656-8496-476F-BC5D-2487F66390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58D24F-936B-4A1A-A89C-5AF4C7B3F7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2ABCA4-E175-4163-B253-0FD5624CFC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D5E0CF-4297-4FCB-8385-5D802283724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49DC867B-2236-4CDF-9BFC-5AA81FAEE9B0}"/>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D96E1F43-E8B3-428F-A37D-8606A65D21F6}"/>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90643FFA-75DB-4506-B643-9C393D59F43F}"/>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44ED225E-64B7-46BF-B2D9-DC4C3C92A17F}"/>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74930</xdr:rowOff>
    </xdr:from>
    <xdr:to>
      <xdr:col>15</xdr:col>
      <xdr:colOff>101600</xdr:colOff>
      <xdr:row>41</xdr:row>
      <xdr:rowOff>5080</xdr:rowOff>
    </xdr:to>
    <xdr:sp macro="" textlink="">
      <xdr:nvSpPr>
        <xdr:cNvPr id="76" name="楕円 75">
          <a:extLst>
            <a:ext uri="{FF2B5EF4-FFF2-40B4-BE49-F238E27FC236}">
              <a16:creationId xmlns:a16="http://schemas.microsoft.com/office/drawing/2014/main" id="{364A83D2-D4FA-4315-8278-0E84C478BED9}"/>
            </a:ext>
          </a:extLst>
        </xdr:cNvPr>
        <xdr:cNvSpPr/>
      </xdr:nvSpPr>
      <xdr:spPr>
        <a:xfrm>
          <a:off x="2857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125730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0CA0252A-A991-48E7-B971-B6B10D769FE9}"/>
            </a:ext>
          </a:extLst>
        </xdr:cNvPr>
        <xdr:cNvCxnSpPr/>
      </xdr:nvCxnSpPr>
      <xdr:spPr>
        <a:xfrm>
          <a:off x="2908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38AD9395-A02E-487C-AE43-056DD92B20A7}"/>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125730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D56C4C07-64FD-4F92-9223-26D1A12BFEBB}"/>
            </a:ext>
          </a:extLst>
        </xdr:cNvPr>
        <xdr:cNvCxnSpPr/>
      </xdr:nvCxnSpPr>
      <xdr:spPr>
        <a:xfrm flipV="1">
          <a:off x="2019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ED38B32F-C078-448B-9F5E-287FE46A1F40}"/>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D4F2DC99-8C6D-4EBF-A1C2-96D58B24D994}"/>
            </a:ext>
          </a:extLst>
        </xdr:cNvPr>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2D8A945F-0F27-487B-85AC-621B993B602C}"/>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14BB7D1E-415B-45A6-8CD1-5290383F283E}"/>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B60D5EA7-6AD2-4D34-9527-A05F329E103E}"/>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339FB9DA-A13F-4FDB-ADA7-1820EBA4AF7C}"/>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E4FE158F-AA65-4082-936C-F688B17FBCF3}"/>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167657</xdr:rowOff>
    </xdr:from>
    <xdr:ext cx="405111" cy="259045"/>
    <xdr:sp macro="" textlink="">
      <xdr:nvSpPr>
        <xdr:cNvPr id="87" name="n_2mainValue【図書館】&#10;有形固定資産減価償却率">
          <a:extLst>
            <a:ext uri="{FF2B5EF4-FFF2-40B4-BE49-F238E27FC236}">
              <a16:creationId xmlns:a16="http://schemas.microsoft.com/office/drawing/2014/main" id="{3D16B058-6497-4F19-BE5C-B51924AA91B7}"/>
            </a:ext>
          </a:extLst>
        </xdr:cNvPr>
        <xdr:cNvSpPr txBox="1"/>
      </xdr:nvSpPr>
      <xdr:spPr>
        <a:xfrm>
          <a:off x="2705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69D19A7E-10D2-4EE3-B072-BA8E69BE4241}"/>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F2A4CFBF-5E7B-4A73-8B46-32A557DC5318}"/>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D053CDD-4DC7-4AEA-999E-94829AB52C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3354C14-96B4-48D5-94C7-317124DD4F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C91A13D-DF0D-4060-A182-43978B1B9A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1EC68F5-21C2-4AF5-A9EE-81CBF82BC5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2260B0B-D9B8-4039-904B-445A8927AF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B364CFD-A2C7-4631-A4BF-B8A46659E5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0B56DE4-0BE6-4163-ACB4-45D7A94615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1EE0162-3426-444F-B1F2-C854FA4280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7BB3DB2A-EC6A-438A-9BB8-F44C4AAA139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DAD0E5B-1920-410A-AB30-4282292C01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2642528-A783-44B0-B354-C564CB45CC6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97225DF-0E0F-47D5-9190-310EF98878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AE373FD-AED4-4757-A14A-E8D60869F9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B7F8DCEC-23D1-48EC-85B3-D38FC4FE77C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14321AD-A7A1-400B-BFB3-0CB4AC5C8B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67F46D2-CFF4-4D8E-B7BA-A40D4F62644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A8E51F5-F1CA-40B7-B179-A8E47B8D39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B572243F-5D38-4E2F-86E7-2D5BC0A341B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033D5C2-EC85-4C05-81EE-9B55333253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E58971C-0249-4159-8573-D00AD9F8BCE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535940E-1C07-4A52-8172-87F407ABA7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6C1C3B1-ED02-48EA-A35E-50E248D1F6B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A7D0B61-8BA4-49EE-ABCC-162FADFECC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961F5741-68FE-4D51-8E73-DE3398FB4298}"/>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F571BB9-A737-4B96-8674-4B05C7CD0541}"/>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3274EF8-7D73-4048-A9DA-565856B4A91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A5808914-8D08-4E64-BDBC-1F09C8D9E4CA}"/>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3A78CA4D-6992-4325-9624-1B566D8CCE18}"/>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74D72294-9FFC-4680-9C5E-8C5693B3CD4D}"/>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FFF0C875-70A2-4858-9589-7CFF10279172}"/>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3C488500-2E38-4C8D-BF73-E55EB00233D1}"/>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5B01C554-7E7F-436A-8A0B-16E3417CED2F}"/>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7FC43737-E865-475B-94C0-969DA2F97932}"/>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7A14862A-5783-45EC-84CA-89461A2DA04D}"/>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1C9C4BD-428F-4A55-B0CD-A7BB57B62F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D05E23-CE94-4DC8-A1A6-68731EE1BD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52A10E-0AF6-4CBD-B7CE-158A1EA062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F76A27-F99A-4F6A-B0F6-8DA126E726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F2CE7A-520D-4AF0-9D98-B676C94CA6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9" name="楕円 128">
          <a:extLst>
            <a:ext uri="{FF2B5EF4-FFF2-40B4-BE49-F238E27FC236}">
              <a16:creationId xmlns:a16="http://schemas.microsoft.com/office/drawing/2014/main" id="{4EA94106-F2EF-4C01-9937-1946B5B17993}"/>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30" name="【図書館】&#10;一人当たり面積該当値テキスト">
          <a:extLst>
            <a:ext uri="{FF2B5EF4-FFF2-40B4-BE49-F238E27FC236}">
              <a16:creationId xmlns:a16="http://schemas.microsoft.com/office/drawing/2014/main" id="{E1CD21E1-1904-4A80-BA5A-1C62E6C6744F}"/>
            </a:ext>
          </a:extLst>
        </xdr:cNvPr>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a:extLst>
            <a:ext uri="{FF2B5EF4-FFF2-40B4-BE49-F238E27FC236}">
              <a16:creationId xmlns:a16="http://schemas.microsoft.com/office/drawing/2014/main" id="{2418019E-9368-439A-943C-2485A07EFE37}"/>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7620</xdr:rowOff>
    </xdr:to>
    <xdr:cxnSp macro="">
      <xdr:nvCxnSpPr>
        <xdr:cNvPr id="132" name="直線コネクタ 131">
          <a:extLst>
            <a:ext uri="{FF2B5EF4-FFF2-40B4-BE49-F238E27FC236}">
              <a16:creationId xmlns:a16="http://schemas.microsoft.com/office/drawing/2014/main" id="{1C67D3ED-8202-4561-8C77-7F9894736135}"/>
            </a:ext>
          </a:extLst>
        </xdr:cNvPr>
        <xdr:cNvCxnSpPr/>
      </xdr:nvCxnSpPr>
      <xdr:spPr>
        <a:xfrm flipV="1">
          <a:off x="9639300" y="685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a:extLst>
            <a:ext uri="{FF2B5EF4-FFF2-40B4-BE49-F238E27FC236}">
              <a16:creationId xmlns:a16="http://schemas.microsoft.com/office/drawing/2014/main" id="{9B5B22CA-EE52-4EB3-BECC-671220479F61}"/>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4" name="直線コネクタ 133">
          <a:extLst>
            <a:ext uri="{FF2B5EF4-FFF2-40B4-BE49-F238E27FC236}">
              <a16:creationId xmlns:a16="http://schemas.microsoft.com/office/drawing/2014/main" id="{22DBCD1F-515B-4A8D-9CA9-3E5978245C20}"/>
            </a:ext>
          </a:extLst>
        </xdr:cNvPr>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135890</xdr:rowOff>
    </xdr:from>
    <xdr:to>
      <xdr:col>41</xdr:col>
      <xdr:colOff>101600</xdr:colOff>
      <xdr:row>40</xdr:row>
      <xdr:rowOff>66040</xdr:rowOff>
    </xdr:to>
    <xdr:sp macro="" textlink="">
      <xdr:nvSpPr>
        <xdr:cNvPr id="135" name="楕円 134">
          <a:extLst>
            <a:ext uri="{FF2B5EF4-FFF2-40B4-BE49-F238E27FC236}">
              <a16:creationId xmlns:a16="http://schemas.microsoft.com/office/drawing/2014/main" id="{B26AFA91-D55F-44D2-8361-37CD9DA40ACA}"/>
            </a:ext>
          </a:extLst>
        </xdr:cNvPr>
        <xdr:cNvSpPr/>
      </xdr:nvSpPr>
      <xdr:spPr>
        <a:xfrm>
          <a:off x="781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15240</xdr:rowOff>
    </xdr:to>
    <xdr:cxnSp macro="">
      <xdr:nvCxnSpPr>
        <xdr:cNvPr id="136" name="直線コネクタ 135">
          <a:extLst>
            <a:ext uri="{FF2B5EF4-FFF2-40B4-BE49-F238E27FC236}">
              <a16:creationId xmlns:a16="http://schemas.microsoft.com/office/drawing/2014/main" id="{B1DB345B-4DF9-410A-950B-65A92C013FCF}"/>
            </a:ext>
          </a:extLst>
        </xdr:cNvPr>
        <xdr:cNvCxnSpPr/>
      </xdr:nvCxnSpPr>
      <xdr:spPr>
        <a:xfrm flipV="1">
          <a:off x="7861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143510</xdr:rowOff>
    </xdr:from>
    <xdr:to>
      <xdr:col>36</xdr:col>
      <xdr:colOff>165100</xdr:colOff>
      <xdr:row>40</xdr:row>
      <xdr:rowOff>73660</xdr:rowOff>
    </xdr:to>
    <xdr:sp macro="" textlink="">
      <xdr:nvSpPr>
        <xdr:cNvPr id="137" name="楕円 136">
          <a:extLst>
            <a:ext uri="{FF2B5EF4-FFF2-40B4-BE49-F238E27FC236}">
              <a16:creationId xmlns:a16="http://schemas.microsoft.com/office/drawing/2014/main" id="{019E5F40-0356-4A9D-B8AB-286534BE32F7}"/>
            </a:ext>
          </a:extLst>
        </xdr:cNvPr>
        <xdr:cNvSpPr/>
      </xdr:nvSpPr>
      <xdr:spPr>
        <a:xfrm>
          <a:off x="692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xdr:rowOff>
    </xdr:from>
    <xdr:to>
      <xdr:col>41</xdr:col>
      <xdr:colOff>50800</xdr:colOff>
      <xdr:row>40</xdr:row>
      <xdr:rowOff>22860</xdr:rowOff>
    </xdr:to>
    <xdr:cxnSp macro="">
      <xdr:nvCxnSpPr>
        <xdr:cNvPr id="138" name="直線コネクタ 137">
          <a:extLst>
            <a:ext uri="{FF2B5EF4-FFF2-40B4-BE49-F238E27FC236}">
              <a16:creationId xmlns:a16="http://schemas.microsoft.com/office/drawing/2014/main" id="{609C38E9-5E2A-46FF-BD53-5A42D6240095}"/>
            </a:ext>
          </a:extLst>
        </xdr:cNvPr>
        <xdr:cNvCxnSpPr/>
      </xdr:nvCxnSpPr>
      <xdr:spPr>
        <a:xfrm flipV="1">
          <a:off x="6972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41F6D511-7041-4FE5-9FB2-CFC48A8A2DA9}"/>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348704A4-B9FA-4F59-ACA8-5568E87446FC}"/>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28A6E0FE-17D7-4BA5-AA72-17D87BA21656}"/>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213C7790-E0A7-4000-A9AB-FD36F7FC8CC4}"/>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a:extLst>
            <a:ext uri="{FF2B5EF4-FFF2-40B4-BE49-F238E27FC236}">
              <a16:creationId xmlns:a16="http://schemas.microsoft.com/office/drawing/2014/main" id="{7A4C9EF7-9CE3-4853-822E-B1C483CE2599}"/>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a:extLst>
            <a:ext uri="{FF2B5EF4-FFF2-40B4-BE49-F238E27FC236}">
              <a16:creationId xmlns:a16="http://schemas.microsoft.com/office/drawing/2014/main" id="{B5FCA6A7-38C2-44F2-9927-29CDE8135DE6}"/>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57167</xdr:rowOff>
    </xdr:from>
    <xdr:ext cx="469744" cy="259045"/>
    <xdr:sp macro="" textlink="">
      <xdr:nvSpPr>
        <xdr:cNvPr id="145" name="n_3mainValue【図書館】&#10;一人当たり面積">
          <a:extLst>
            <a:ext uri="{FF2B5EF4-FFF2-40B4-BE49-F238E27FC236}">
              <a16:creationId xmlns:a16="http://schemas.microsoft.com/office/drawing/2014/main" id="{83A831E1-FA62-4721-842C-91E3D5679189}"/>
            </a:ext>
          </a:extLst>
        </xdr:cNvPr>
        <xdr:cNvSpPr txBox="1"/>
      </xdr:nvSpPr>
      <xdr:spPr>
        <a:xfrm>
          <a:off x="7626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64787</xdr:rowOff>
    </xdr:from>
    <xdr:ext cx="469744" cy="259045"/>
    <xdr:sp macro="" textlink="">
      <xdr:nvSpPr>
        <xdr:cNvPr id="146" name="n_4mainValue【図書館】&#10;一人当たり面積">
          <a:extLst>
            <a:ext uri="{FF2B5EF4-FFF2-40B4-BE49-F238E27FC236}">
              <a16:creationId xmlns:a16="http://schemas.microsoft.com/office/drawing/2014/main" id="{9F849202-AABA-4444-BD53-2C032AF92769}"/>
            </a:ext>
          </a:extLst>
        </xdr:cNvPr>
        <xdr:cNvSpPr txBox="1"/>
      </xdr:nvSpPr>
      <xdr:spPr>
        <a:xfrm>
          <a:off x="6737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5894FD6-9C0D-46D5-A56D-5FB8AD97AC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9E53E7E-EE92-44F2-8561-7BCC84E9BD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E73C515-3436-4F03-9A94-7F7D4F770A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8E18F91-B1F4-41D6-A17D-BBC5B65B45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FFC1A4E-10D2-4D1D-AC18-990D3502C6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C8EDF02-926B-4D67-8D1D-F5C0CAE4D3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C55259F-C917-433B-8406-B3EF32F1A6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04D9EC8-6EC4-4683-846A-E20342C74B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7FC4BD7-6DB6-4FC7-859A-37CE73F982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86B76ED-17F9-4065-A717-9B6B2D75B5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8C6884-4A2B-4483-9D3E-5443FE78C1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3621242-BA60-4B2A-A12B-F78B8E94EC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24E71D7-FAF8-4157-9A5E-3CB1B41AF90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71A65E2-6FE9-4AC5-B6A7-C5581BA5995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117FE7D-7332-459C-BBDC-AE680AE88F9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7C88486-18CA-4113-924D-4089B53923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FFFFA0D-E388-4769-BE05-6BADBEF6D5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469F18-CA47-4A73-BF41-D5B144D7B1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8601DF4-B486-42D3-B6E1-0F692DC265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BA501A0-E74F-4F75-BEB0-7D15612E862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34396B2-CE71-4B7D-9739-8F98C9B3729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AA3E19E-2744-4546-B47A-6D6E602E1A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50A9FC7-C1F8-4EEF-A9AD-D30B9991C6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60A4C38-46A1-416A-9823-FE950267F2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01859E7-E650-4255-B290-EC8458008BC2}"/>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8A830DB-DBD5-44C7-A45E-0FDD115CE1D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4F88C89-B0FD-44F3-A2C2-996AF30B48D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D012C7A-012F-4F23-B527-664213CF0BA6}"/>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32C64B6C-A67D-43C1-9373-FFBF2CA4E6B3}"/>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2E6697C-D225-4333-B752-CD37A30EE753}"/>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DE5E05CE-4AFE-4140-844C-580983CAD0B3}"/>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3C362AE-B045-4FA1-A4FF-EDF92E604C81}"/>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D0AE3100-E03D-463E-B836-9CE96E2F16E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F7F160E9-89CE-4A7C-A3F7-1247B83BD24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2D825820-61F9-4D22-B558-1A13FF6ECBDA}"/>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244122F-C22F-44F9-8FFA-922F7F7860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FB72954-BC59-4F90-AADD-D5E78630ED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BF08BF-9BA1-44D0-A3B5-32554BC02C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A8DBF3-C9BE-484A-A3CE-D084FBB573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113B99B-22A4-469F-A7FC-51C8C63239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87" name="楕円 186">
          <a:extLst>
            <a:ext uri="{FF2B5EF4-FFF2-40B4-BE49-F238E27FC236}">
              <a16:creationId xmlns:a16="http://schemas.microsoft.com/office/drawing/2014/main" id="{1E078254-F842-43E8-9DDA-94EF71A02D03}"/>
            </a:ext>
          </a:extLst>
        </xdr:cNvPr>
        <xdr:cNvSpPr/>
      </xdr:nvSpPr>
      <xdr:spPr>
        <a:xfrm>
          <a:off x="4584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9025BB6-392A-48C3-86BA-919663928F6D}"/>
            </a:ext>
          </a:extLst>
        </xdr:cNvPr>
        <xdr:cNvSpPr txBox="1"/>
      </xdr:nvSpPr>
      <xdr:spPr>
        <a:xfrm>
          <a:off x="4673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89" name="楕円 188">
          <a:extLst>
            <a:ext uri="{FF2B5EF4-FFF2-40B4-BE49-F238E27FC236}">
              <a16:creationId xmlns:a16="http://schemas.microsoft.com/office/drawing/2014/main" id="{08224D84-8B6C-4476-9349-65E1B5040A3A}"/>
            </a:ext>
          </a:extLst>
        </xdr:cNvPr>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146685</xdr:rowOff>
    </xdr:to>
    <xdr:cxnSp macro="">
      <xdr:nvCxnSpPr>
        <xdr:cNvPr id="190" name="直線コネクタ 189">
          <a:extLst>
            <a:ext uri="{FF2B5EF4-FFF2-40B4-BE49-F238E27FC236}">
              <a16:creationId xmlns:a16="http://schemas.microsoft.com/office/drawing/2014/main" id="{8839B960-B8B4-4329-8EC2-077F24A4F030}"/>
            </a:ext>
          </a:extLst>
        </xdr:cNvPr>
        <xdr:cNvCxnSpPr/>
      </xdr:nvCxnSpPr>
      <xdr:spPr>
        <a:xfrm>
          <a:off x="3797300" y="105651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xdr:rowOff>
    </xdr:from>
    <xdr:to>
      <xdr:col>15</xdr:col>
      <xdr:colOff>101600</xdr:colOff>
      <xdr:row>61</xdr:row>
      <xdr:rowOff>115570</xdr:rowOff>
    </xdr:to>
    <xdr:sp macro="" textlink="">
      <xdr:nvSpPr>
        <xdr:cNvPr id="191" name="楕円 190">
          <a:extLst>
            <a:ext uri="{FF2B5EF4-FFF2-40B4-BE49-F238E27FC236}">
              <a16:creationId xmlns:a16="http://schemas.microsoft.com/office/drawing/2014/main" id="{2FB4F8D6-5B90-4E36-B790-6F89DAE3D734}"/>
            </a:ext>
          </a:extLst>
        </xdr:cNvPr>
        <xdr:cNvSpPr/>
      </xdr:nvSpPr>
      <xdr:spPr>
        <a:xfrm>
          <a:off x="2857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64770</xdr:rowOff>
    </xdr:from>
    <xdr:to>
      <xdr:col>19</xdr:col>
      <xdr:colOff>177800</xdr:colOff>
      <xdr:row>61</xdr:row>
      <xdr:rowOff>106680</xdr:rowOff>
    </xdr:to>
    <xdr:cxnSp macro="">
      <xdr:nvCxnSpPr>
        <xdr:cNvPr id="192" name="直線コネクタ 191">
          <a:extLst>
            <a:ext uri="{FF2B5EF4-FFF2-40B4-BE49-F238E27FC236}">
              <a16:creationId xmlns:a16="http://schemas.microsoft.com/office/drawing/2014/main" id="{4CD3C74E-AE0D-4A1F-A47C-3BE1A0EED443}"/>
            </a:ext>
          </a:extLst>
        </xdr:cNvPr>
        <xdr:cNvCxnSpPr/>
      </xdr:nvCxnSpPr>
      <xdr:spPr>
        <a:xfrm>
          <a:off x="2908300" y="10523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3" name="楕円 192">
          <a:extLst>
            <a:ext uri="{FF2B5EF4-FFF2-40B4-BE49-F238E27FC236}">
              <a16:creationId xmlns:a16="http://schemas.microsoft.com/office/drawing/2014/main" id="{09FD9227-4C8C-4406-945F-36DD148BF734}"/>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64770</xdr:rowOff>
    </xdr:to>
    <xdr:cxnSp macro="">
      <xdr:nvCxnSpPr>
        <xdr:cNvPr id="194" name="直線コネクタ 193">
          <a:extLst>
            <a:ext uri="{FF2B5EF4-FFF2-40B4-BE49-F238E27FC236}">
              <a16:creationId xmlns:a16="http://schemas.microsoft.com/office/drawing/2014/main" id="{4008F29B-8991-4AA6-B3F1-6FB101F4B89E}"/>
            </a:ext>
          </a:extLst>
        </xdr:cNvPr>
        <xdr:cNvCxnSpPr/>
      </xdr:nvCxnSpPr>
      <xdr:spPr>
        <a:xfrm>
          <a:off x="2019300" y="1048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29845</xdr:rowOff>
    </xdr:to>
    <xdr:sp macro="" textlink="">
      <xdr:nvSpPr>
        <xdr:cNvPr id="195" name="楕円 194">
          <a:extLst>
            <a:ext uri="{FF2B5EF4-FFF2-40B4-BE49-F238E27FC236}">
              <a16:creationId xmlns:a16="http://schemas.microsoft.com/office/drawing/2014/main" id="{D29E5D1C-7235-4096-99A1-D8E02BC9F023}"/>
            </a:ext>
          </a:extLst>
        </xdr:cNvPr>
        <xdr:cNvSpPr/>
      </xdr:nvSpPr>
      <xdr:spPr>
        <a:xfrm>
          <a:off x="1079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150495</xdr:rowOff>
    </xdr:from>
    <xdr:to>
      <xdr:col>10</xdr:col>
      <xdr:colOff>114300</xdr:colOff>
      <xdr:row>61</xdr:row>
      <xdr:rowOff>26670</xdr:rowOff>
    </xdr:to>
    <xdr:cxnSp macro="">
      <xdr:nvCxnSpPr>
        <xdr:cNvPr id="196" name="直線コネクタ 195">
          <a:extLst>
            <a:ext uri="{FF2B5EF4-FFF2-40B4-BE49-F238E27FC236}">
              <a16:creationId xmlns:a16="http://schemas.microsoft.com/office/drawing/2014/main" id="{DF34EDB0-2AB3-4FE4-B719-2418878BA1BF}"/>
            </a:ext>
          </a:extLst>
        </xdr:cNvPr>
        <xdr:cNvCxnSpPr/>
      </xdr:nvCxnSpPr>
      <xdr:spPr>
        <a:xfrm>
          <a:off x="1130300" y="1043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2B70A9B9-089B-418E-ABAD-4F785056BEA8}"/>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2D77DABC-4F28-453D-AACB-DD602913D7FE}"/>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569284F3-2998-4EC3-B72A-068928C53574}"/>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C0FFF84-EEF9-46E8-A681-F6EF254E702F}"/>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F3056EA1-27B8-4D0F-B50B-C08FDE8FDA8F}"/>
            </a:ext>
          </a:extLst>
        </xdr:cNvPr>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106697</xdr:rowOff>
    </xdr:from>
    <xdr:ext cx="405111" cy="259045"/>
    <xdr:sp macro="" textlink="">
      <xdr:nvSpPr>
        <xdr:cNvPr id="202" name="n_2mainValue【体育館・プール】&#10;有形固定資産減価償却率">
          <a:extLst>
            <a:ext uri="{FF2B5EF4-FFF2-40B4-BE49-F238E27FC236}">
              <a16:creationId xmlns:a16="http://schemas.microsoft.com/office/drawing/2014/main" id="{A5C1AD91-3E8F-4D3D-A94B-05CC049BFD27}"/>
            </a:ext>
          </a:extLst>
        </xdr:cNvPr>
        <xdr:cNvSpPr txBox="1"/>
      </xdr:nvSpPr>
      <xdr:spPr>
        <a:xfrm>
          <a:off x="2705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3" name="n_3mainValue【体育館・プール】&#10;有形固定資産減価償却率">
          <a:extLst>
            <a:ext uri="{FF2B5EF4-FFF2-40B4-BE49-F238E27FC236}">
              <a16:creationId xmlns:a16="http://schemas.microsoft.com/office/drawing/2014/main" id="{9C82EE5B-03C2-4257-A761-FF7B30E2A800}"/>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20972</xdr:rowOff>
    </xdr:from>
    <xdr:ext cx="405111" cy="259045"/>
    <xdr:sp macro="" textlink="">
      <xdr:nvSpPr>
        <xdr:cNvPr id="204" name="n_4mainValue【体育館・プール】&#10;有形固定資産減価償却率">
          <a:extLst>
            <a:ext uri="{FF2B5EF4-FFF2-40B4-BE49-F238E27FC236}">
              <a16:creationId xmlns:a16="http://schemas.microsoft.com/office/drawing/2014/main" id="{C9459218-031E-4A67-B902-6ECF2A3CB1AF}"/>
            </a:ext>
          </a:extLst>
        </xdr:cNvPr>
        <xdr:cNvSpPr txBox="1"/>
      </xdr:nvSpPr>
      <xdr:spPr>
        <a:xfrm>
          <a:off x="927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1B40BB3-2F73-4365-BCF0-CAEE84373F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50DEECA-4370-4CA8-8147-DCC33A3259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917DE79-60BD-40F3-B81F-B4805118E4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D44273A-5972-4B66-A1BE-B17EE6D044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B782585-456E-4317-95BC-0B360C146D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C895BF0-032F-48D7-9868-4ECC43115E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D1509E0-E935-4648-9C0D-384C2754D3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27DB324-26E6-49B0-8632-B74276E5CC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9EA90DA-BBA0-4FDB-B799-09022C7CBC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DA26561-D917-49A8-96F6-011BC432DF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945BC93-9912-4640-9303-136F68AA49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748E956-011E-42B5-B5E1-E742F14A938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93C7ECA-08C7-42C3-B234-05B844594D4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14F7885-AAB0-4AAF-B427-4AA71176FB8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5A22481-B3F0-4578-A556-93F844BA7D7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0A9998F-2004-496F-B852-74D5F1EFF86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CF05E3A-2369-43E1-A203-BAF310FECE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60BA304-866F-47FE-BB0D-D4AB6A031CC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E756BAD-9591-413F-8A07-DDA29BFD76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01CC7C9-B807-45C8-B8E4-D1A60A7AD8F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34BED90-06BC-4A9F-A9A4-BCE0622D1D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81B4003-5D97-466E-9D56-5037406941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335BF15-72F6-44F3-9994-FAA79BD1E3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79652EC-7D3E-4CBC-8311-8B8D2AFEEA3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827352A-248C-46DE-981B-12628AB4D321}"/>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6B54C123-4604-480B-A4DA-1408CE564E78}"/>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1144571-D604-4744-97CC-AE1B107353AE}"/>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C263731D-F6E1-4971-A73A-CE587A00FDAD}"/>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FD44C4DD-8963-40C5-BF01-6FF66B92A111}"/>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51D9D9C0-71F4-4FB1-A563-C7F1B453F6D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4D8CE756-7FA9-4605-8104-642AAC6812FB}"/>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2A19A322-031C-4375-89BF-2A1DD10DE94E}"/>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9C5292BC-5D21-4A09-8046-DBE97E3E18E6}"/>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D0B65999-2A24-44A0-87A0-4E649B9935D9}"/>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279E726-64EE-40BF-A595-2EA7681F72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B2C24E-B67E-4CE5-B0C8-50F0C3F019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4D16F0-D936-4963-A2A3-756D5E1AA4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2DE2C22-A7D8-47AA-9F21-50FAD96B46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37661C-519B-4476-A44F-7F6BFF9E00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152400</xdr:rowOff>
    </xdr:from>
    <xdr:to>
      <xdr:col>55</xdr:col>
      <xdr:colOff>50800</xdr:colOff>
      <xdr:row>61</xdr:row>
      <xdr:rowOff>82550</xdr:rowOff>
    </xdr:to>
    <xdr:sp macro="" textlink="">
      <xdr:nvSpPr>
        <xdr:cNvPr id="244" name="楕円 243">
          <a:extLst>
            <a:ext uri="{FF2B5EF4-FFF2-40B4-BE49-F238E27FC236}">
              <a16:creationId xmlns:a16="http://schemas.microsoft.com/office/drawing/2014/main" id="{84843331-811A-407D-85DF-0ED1BF5B00F4}"/>
            </a:ext>
          </a:extLst>
        </xdr:cNvPr>
        <xdr:cNvSpPr/>
      </xdr:nvSpPr>
      <xdr:spPr>
        <a:xfrm>
          <a:off x="104267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3827</xdr:rowOff>
    </xdr:from>
    <xdr:ext cx="469744" cy="259045"/>
    <xdr:sp macro="" textlink="">
      <xdr:nvSpPr>
        <xdr:cNvPr id="245" name="【体育館・プール】&#10;一人当たり面積該当値テキスト">
          <a:extLst>
            <a:ext uri="{FF2B5EF4-FFF2-40B4-BE49-F238E27FC236}">
              <a16:creationId xmlns:a16="http://schemas.microsoft.com/office/drawing/2014/main" id="{DD5D27E2-489A-4C53-9253-A2A3864959A7}"/>
            </a:ext>
          </a:extLst>
        </xdr:cNvPr>
        <xdr:cNvSpPr txBox="1"/>
      </xdr:nvSpPr>
      <xdr:spPr>
        <a:xfrm>
          <a:off x="10515600" y="102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161290</xdr:rowOff>
    </xdr:from>
    <xdr:to>
      <xdr:col>50</xdr:col>
      <xdr:colOff>165100</xdr:colOff>
      <xdr:row>61</xdr:row>
      <xdr:rowOff>91440</xdr:rowOff>
    </xdr:to>
    <xdr:sp macro="" textlink="">
      <xdr:nvSpPr>
        <xdr:cNvPr id="246" name="楕円 245">
          <a:extLst>
            <a:ext uri="{FF2B5EF4-FFF2-40B4-BE49-F238E27FC236}">
              <a16:creationId xmlns:a16="http://schemas.microsoft.com/office/drawing/2014/main" id="{0D7413F1-A5E2-48B8-A390-FEF45DD323B0}"/>
            </a:ext>
          </a:extLst>
        </xdr:cNvPr>
        <xdr:cNvSpPr/>
      </xdr:nvSpPr>
      <xdr:spPr>
        <a:xfrm>
          <a:off x="9588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31750</xdr:rowOff>
    </xdr:from>
    <xdr:to>
      <xdr:col>55</xdr:col>
      <xdr:colOff>0</xdr:colOff>
      <xdr:row>61</xdr:row>
      <xdr:rowOff>40640</xdr:rowOff>
    </xdr:to>
    <xdr:cxnSp macro="">
      <xdr:nvCxnSpPr>
        <xdr:cNvPr id="247" name="直線コネクタ 246">
          <a:extLst>
            <a:ext uri="{FF2B5EF4-FFF2-40B4-BE49-F238E27FC236}">
              <a16:creationId xmlns:a16="http://schemas.microsoft.com/office/drawing/2014/main" id="{29002814-FAF5-452C-A074-A5449B7A2005}"/>
            </a:ext>
          </a:extLst>
        </xdr:cNvPr>
        <xdr:cNvCxnSpPr/>
      </xdr:nvCxnSpPr>
      <xdr:spPr>
        <a:xfrm flipV="1">
          <a:off x="9639300" y="1049020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167640</xdr:rowOff>
    </xdr:from>
    <xdr:to>
      <xdr:col>46</xdr:col>
      <xdr:colOff>38100</xdr:colOff>
      <xdr:row>61</xdr:row>
      <xdr:rowOff>97790</xdr:rowOff>
    </xdr:to>
    <xdr:sp macro="" textlink="">
      <xdr:nvSpPr>
        <xdr:cNvPr id="248" name="楕円 247">
          <a:extLst>
            <a:ext uri="{FF2B5EF4-FFF2-40B4-BE49-F238E27FC236}">
              <a16:creationId xmlns:a16="http://schemas.microsoft.com/office/drawing/2014/main" id="{588AA728-EDE2-443A-88A4-AFD9278F7BAA}"/>
            </a:ext>
          </a:extLst>
        </xdr:cNvPr>
        <xdr:cNvSpPr/>
      </xdr:nvSpPr>
      <xdr:spPr>
        <a:xfrm>
          <a:off x="8699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40640</xdr:rowOff>
    </xdr:from>
    <xdr:to>
      <xdr:col>50</xdr:col>
      <xdr:colOff>114300</xdr:colOff>
      <xdr:row>61</xdr:row>
      <xdr:rowOff>46990</xdr:rowOff>
    </xdr:to>
    <xdr:cxnSp macro="">
      <xdr:nvCxnSpPr>
        <xdr:cNvPr id="249" name="直線コネクタ 248">
          <a:extLst>
            <a:ext uri="{FF2B5EF4-FFF2-40B4-BE49-F238E27FC236}">
              <a16:creationId xmlns:a16="http://schemas.microsoft.com/office/drawing/2014/main" id="{4291CF2A-9DD3-4019-93D0-8D43C7D24078}"/>
            </a:ext>
          </a:extLst>
        </xdr:cNvPr>
        <xdr:cNvCxnSpPr/>
      </xdr:nvCxnSpPr>
      <xdr:spPr>
        <a:xfrm flipV="1">
          <a:off x="8750300" y="104990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3810</xdr:rowOff>
    </xdr:from>
    <xdr:to>
      <xdr:col>41</xdr:col>
      <xdr:colOff>101600</xdr:colOff>
      <xdr:row>61</xdr:row>
      <xdr:rowOff>105410</xdr:rowOff>
    </xdr:to>
    <xdr:sp macro="" textlink="">
      <xdr:nvSpPr>
        <xdr:cNvPr id="250" name="楕円 249">
          <a:extLst>
            <a:ext uri="{FF2B5EF4-FFF2-40B4-BE49-F238E27FC236}">
              <a16:creationId xmlns:a16="http://schemas.microsoft.com/office/drawing/2014/main" id="{240B2133-D04A-4D1E-9BDC-3CB4D8688487}"/>
            </a:ext>
          </a:extLst>
        </xdr:cNvPr>
        <xdr:cNvSpPr/>
      </xdr:nvSpPr>
      <xdr:spPr>
        <a:xfrm>
          <a:off x="7810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46990</xdr:rowOff>
    </xdr:from>
    <xdr:to>
      <xdr:col>45</xdr:col>
      <xdr:colOff>177800</xdr:colOff>
      <xdr:row>61</xdr:row>
      <xdr:rowOff>54610</xdr:rowOff>
    </xdr:to>
    <xdr:cxnSp macro="">
      <xdr:nvCxnSpPr>
        <xdr:cNvPr id="251" name="直線コネクタ 250">
          <a:extLst>
            <a:ext uri="{FF2B5EF4-FFF2-40B4-BE49-F238E27FC236}">
              <a16:creationId xmlns:a16="http://schemas.microsoft.com/office/drawing/2014/main" id="{3704E431-23C0-4716-A5A7-6B7F31D4B769}"/>
            </a:ext>
          </a:extLst>
        </xdr:cNvPr>
        <xdr:cNvCxnSpPr/>
      </xdr:nvCxnSpPr>
      <xdr:spPr>
        <a:xfrm flipV="1">
          <a:off x="7861300" y="1050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12700</xdr:rowOff>
    </xdr:from>
    <xdr:to>
      <xdr:col>36</xdr:col>
      <xdr:colOff>165100</xdr:colOff>
      <xdr:row>61</xdr:row>
      <xdr:rowOff>114300</xdr:rowOff>
    </xdr:to>
    <xdr:sp macro="" textlink="">
      <xdr:nvSpPr>
        <xdr:cNvPr id="252" name="楕円 251">
          <a:extLst>
            <a:ext uri="{FF2B5EF4-FFF2-40B4-BE49-F238E27FC236}">
              <a16:creationId xmlns:a16="http://schemas.microsoft.com/office/drawing/2014/main" id="{CEACDEEB-95D1-4B84-A3C4-3CE86AF583F6}"/>
            </a:ext>
          </a:extLst>
        </xdr:cNvPr>
        <xdr:cNvSpPr/>
      </xdr:nvSpPr>
      <xdr:spPr>
        <a:xfrm>
          <a:off x="6921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54610</xdr:rowOff>
    </xdr:from>
    <xdr:to>
      <xdr:col>41</xdr:col>
      <xdr:colOff>50800</xdr:colOff>
      <xdr:row>61</xdr:row>
      <xdr:rowOff>63500</xdr:rowOff>
    </xdr:to>
    <xdr:cxnSp macro="">
      <xdr:nvCxnSpPr>
        <xdr:cNvPr id="253" name="直線コネクタ 252">
          <a:extLst>
            <a:ext uri="{FF2B5EF4-FFF2-40B4-BE49-F238E27FC236}">
              <a16:creationId xmlns:a16="http://schemas.microsoft.com/office/drawing/2014/main" id="{62F8E64C-9E2D-4E21-B1DF-BDF99A497EAC}"/>
            </a:ext>
          </a:extLst>
        </xdr:cNvPr>
        <xdr:cNvCxnSpPr/>
      </xdr:nvCxnSpPr>
      <xdr:spPr>
        <a:xfrm flipV="1">
          <a:off x="6972300" y="105130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A6DBBC17-0E00-4775-93EF-AB04D85EC7CE}"/>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11B8C82-3086-47D6-86B3-3B055E08A947}"/>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8AC9C18D-F0F2-4F5C-9576-32A30C35731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44BF5BC4-D819-4B93-AEFA-2B302DB6922E}"/>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107967</xdr:rowOff>
    </xdr:from>
    <xdr:ext cx="469744" cy="259045"/>
    <xdr:sp macro="" textlink="">
      <xdr:nvSpPr>
        <xdr:cNvPr id="258" name="n_1mainValue【体育館・プール】&#10;一人当たり面積">
          <a:extLst>
            <a:ext uri="{FF2B5EF4-FFF2-40B4-BE49-F238E27FC236}">
              <a16:creationId xmlns:a16="http://schemas.microsoft.com/office/drawing/2014/main" id="{6F6E813D-E9D9-40A7-A437-A7EDEFF3AB73}"/>
            </a:ext>
          </a:extLst>
        </xdr:cNvPr>
        <xdr:cNvSpPr txBox="1"/>
      </xdr:nvSpPr>
      <xdr:spPr>
        <a:xfrm>
          <a:off x="9391727" y="1022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114317</xdr:rowOff>
    </xdr:from>
    <xdr:ext cx="469744" cy="259045"/>
    <xdr:sp macro="" textlink="">
      <xdr:nvSpPr>
        <xdr:cNvPr id="259" name="n_2mainValue【体育館・プール】&#10;一人当たり面積">
          <a:extLst>
            <a:ext uri="{FF2B5EF4-FFF2-40B4-BE49-F238E27FC236}">
              <a16:creationId xmlns:a16="http://schemas.microsoft.com/office/drawing/2014/main" id="{E86A1DDE-39E6-4A17-A48D-470143E1C0D7}"/>
            </a:ext>
          </a:extLst>
        </xdr:cNvPr>
        <xdr:cNvSpPr txBox="1"/>
      </xdr:nvSpPr>
      <xdr:spPr>
        <a:xfrm>
          <a:off x="8515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121937</xdr:rowOff>
    </xdr:from>
    <xdr:ext cx="469744" cy="259045"/>
    <xdr:sp macro="" textlink="">
      <xdr:nvSpPr>
        <xdr:cNvPr id="260" name="n_3mainValue【体育館・プール】&#10;一人当たり面積">
          <a:extLst>
            <a:ext uri="{FF2B5EF4-FFF2-40B4-BE49-F238E27FC236}">
              <a16:creationId xmlns:a16="http://schemas.microsoft.com/office/drawing/2014/main" id="{4B82E739-B533-4C0C-AE34-8D0FE96EFFB6}"/>
            </a:ext>
          </a:extLst>
        </xdr:cNvPr>
        <xdr:cNvSpPr txBox="1"/>
      </xdr:nvSpPr>
      <xdr:spPr>
        <a:xfrm>
          <a:off x="7626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130827</xdr:rowOff>
    </xdr:from>
    <xdr:ext cx="469744" cy="259045"/>
    <xdr:sp macro="" textlink="">
      <xdr:nvSpPr>
        <xdr:cNvPr id="261" name="n_4mainValue【体育館・プール】&#10;一人当たり面積">
          <a:extLst>
            <a:ext uri="{FF2B5EF4-FFF2-40B4-BE49-F238E27FC236}">
              <a16:creationId xmlns:a16="http://schemas.microsoft.com/office/drawing/2014/main" id="{4284EDDC-8E5C-4EBD-A8E8-28682B65673C}"/>
            </a:ext>
          </a:extLst>
        </xdr:cNvPr>
        <xdr:cNvSpPr txBox="1"/>
      </xdr:nvSpPr>
      <xdr:spPr>
        <a:xfrm>
          <a:off x="6737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E2A3C27-2D60-423E-B944-03A4AFA6AE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86B88A8-A39B-4EE0-9ACE-ED8B759C7A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24C4F68-2F66-4214-8558-6857CB7F66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A9E3246-6BD6-46A4-9F12-C2930C2DE4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7EBD685-832C-4268-B5D9-A49E8839F0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44B06EF-04B3-48F7-BB6B-9CF9BA03F2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469FCE1-33FB-4DC8-AF9E-A3BDEE67A6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7DFCFB-3409-4F24-9EBB-19C33B2C3B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02EA12A-D4C4-41AF-802A-0A838E94E4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4765F22-933D-47CD-8B30-3EE68ED2C4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9DC4DF9-0413-4D7F-929E-71EE690029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884E89D-B4B1-4C3D-92BE-95DAD36CB4C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14BC082-A25D-4407-BA1A-788B15517E7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8DEECC3-071B-42E1-9817-9F7163B5ED0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8C76C2D-0015-43D8-B157-AF603179DFD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A70B409-D165-4C07-A0A2-D51B20FF0D9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FD5FBB4-A193-452D-8640-EE7F1CB046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129C3BD-428C-4D9E-8671-D72DF614B3A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FBB7AD7-C0CD-4923-ACB6-1D31CB4A53F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7A525DD-C87D-4859-A8A7-89696871DAC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E7B010D-B82C-4161-AE92-AD2DCFD943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F82A0DF-5CAF-4F42-9BE0-F04316EAAC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16E3296-7E51-4BE9-B5A5-6C6892C1E80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9470363-E107-48B4-96CF-BAD3651EB9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AECF8CE7-09D1-405E-977E-0E19C24C440C}"/>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D12AC42-CB82-4A55-9EE4-4650DE710B15}"/>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6961F1E-E2EE-408D-8FB4-E4C5CE5E10EB}"/>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EB49DF3-2AC2-42D3-AB29-C7097C769DA2}"/>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2F38F473-9E9D-411C-AD19-E751E846517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208F832-3015-440B-9B68-1C1EAE7DE13E}"/>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8057FC7A-FBB6-4344-9FD3-902A5E2E8D1E}"/>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393FAC4C-174E-4E6B-8223-61BF174DBFAA}"/>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36200E44-646E-4A0F-BE0E-69BF228C87CB}"/>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D7579C11-43B6-482C-A1AE-255E780C179A}"/>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3278984-341E-48E2-871F-9246AF92086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EF637BA-9C05-492E-AC5F-357753EC89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9D0C86A-C10D-490D-8E54-531D4B5CFE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CD7D29-4760-46AA-8543-ECC7EA72E7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AA56238-95C5-47A8-846F-AE35DAAE8D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A84A46-D61F-470F-8A62-56A85C4F42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86361</xdr:rowOff>
    </xdr:from>
    <xdr:to>
      <xdr:col>24</xdr:col>
      <xdr:colOff>114300</xdr:colOff>
      <xdr:row>84</xdr:row>
      <xdr:rowOff>16511</xdr:rowOff>
    </xdr:to>
    <xdr:sp macro="" textlink="">
      <xdr:nvSpPr>
        <xdr:cNvPr id="302" name="楕円 301">
          <a:extLst>
            <a:ext uri="{FF2B5EF4-FFF2-40B4-BE49-F238E27FC236}">
              <a16:creationId xmlns:a16="http://schemas.microsoft.com/office/drawing/2014/main" id="{E0B4137F-26F4-4AD8-B158-B0E0760F436B}"/>
            </a:ext>
          </a:extLst>
        </xdr:cNvPr>
        <xdr:cNvSpPr/>
      </xdr:nvSpPr>
      <xdr:spPr>
        <a:xfrm>
          <a:off x="4584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64788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5653453-241B-4807-AEF8-FEC8372F7F26}"/>
            </a:ext>
          </a:extLst>
        </xdr:cNvPr>
        <xdr:cNvSpPr txBox="1"/>
      </xdr:nvSpPr>
      <xdr:spPr>
        <a:xfrm>
          <a:off x="4673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304" name="楕円 303">
          <a:extLst>
            <a:ext uri="{FF2B5EF4-FFF2-40B4-BE49-F238E27FC236}">
              <a16:creationId xmlns:a16="http://schemas.microsoft.com/office/drawing/2014/main" id="{DC687B69-1F5B-4187-A958-ADCD1D1E82BF}"/>
            </a:ext>
          </a:extLst>
        </xdr:cNvPr>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84</xdr:row>
      <xdr:rowOff>129539</xdr:rowOff>
    </xdr:to>
    <xdr:cxnSp macro="">
      <xdr:nvCxnSpPr>
        <xdr:cNvPr id="305" name="直線コネクタ 304">
          <a:extLst>
            <a:ext uri="{FF2B5EF4-FFF2-40B4-BE49-F238E27FC236}">
              <a16:creationId xmlns:a16="http://schemas.microsoft.com/office/drawing/2014/main" id="{B235571F-203A-4174-9BAB-A0E08A98089F}"/>
            </a:ext>
          </a:extLst>
        </xdr:cNvPr>
        <xdr:cNvCxnSpPr/>
      </xdr:nvCxnSpPr>
      <xdr:spPr>
        <a:xfrm flipV="1">
          <a:off x="3797300" y="14367511"/>
          <a:ext cx="8382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6" name="楕円 305">
          <a:extLst>
            <a:ext uri="{FF2B5EF4-FFF2-40B4-BE49-F238E27FC236}">
              <a16:creationId xmlns:a16="http://schemas.microsoft.com/office/drawing/2014/main" id="{9C4A19B5-C657-4FFE-BE82-6494DB93C8BE}"/>
            </a:ext>
          </a:extLst>
        </xdr:cNvPr>
        <xdr:cNvSpPr/>
      </xdr:nvSpPr>
      <xdr:spPr>
        <a:xfrm>
          <a:off x="2857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85</xdr:row>
      <xdr:rowOff>87630</xdr:rowOff>
    </xdr:to>
    <xdr:cxnSp macro="">
      <xdr:nvCxnSpPr>
        <xdr:cNvPr id="307" name="直線コネクタ 306">
          <a:extLst>
            <a:ext uri="{FF2B5EF4-FFF2-40B4-BE49-F238E27FC236}">
              <a16:creationId xmlns:a16="http://schemas.microsoft.com/office/drawing/2014/main" id="{6E09EA7B-AD4D-4953-913B-20FE7028E356}"/>
            </a:ext>
          </a:extLst>
        </xdr:cNvPr>
        <xdr:cNvCxnSpPr/>
      </xdr:nvCxnSpPr>
      <xdr:spPr>
        <a:xfrm flipV="1">
          <a:off x="2908300" y="145313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50164</xdr:rowOff>
    </xdr:from>
    <xdr:to>
      <xdr:col>10</xdr:col>
      <xdr:colOff>165100</xdr:colOff>
      <xdr:row>85</xdr:row>
      <xdr:rowOff>151764</xdr:rowOff>
    </xdr:to>
    <xdr:sp macro="" textlink="">
      <xdr:nvSpPr>
        <xdr:cNvPr id="308" name="楕円 307">
          <a:extLst>
            <a:ext uri="{FF2B5EF4-FFF2-40B4-BE49-F238E27FC236}">
              <a16:creationId xmlns:a16="http://schemas.microsoft.com/office/drawing/2014/main" id="{C6EC770C-2B25-4428-BDB7-D26521D6E107}"/>
            </a:ext>
          </a:extLst>
        </xdr:cNvPr>
        <xdr:cNvSpPr/>
      </xdr:nvSpPr>
      <xdr:spPr>
        <a:xfrm>
          <a:off x="196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87630</xdr:rowOff>
    </xdr:from>
    <xdr:to>
      <xdr:col>15</xdr:col>
      <xdr:colOff>50800</xdr:colOff>
      <xdr:row>85</xdr:row>
      <xdr:rowOff>100964</xdr:rowOff>
    </xdr:to>
    <xdr:cxnSp macro="">
      <xdr:nvCxnSpPr>
        <xdr:cNvPr id="309" name="直線コネクタ 308">
          <a:extLst>
            <a:ext uri="{FF2B5EF4-FFF2-40B4-BE49-F238E27FC236}">
              <a16:creationId xmlns:a16="http://schemas.microsoft.com/office/drawing/2014/main" id="{3AC9A4B1-ACC8-4D0A-AAF3-466B178F992D}"/>
            </a:ext>
          </a:extLst>
        </xdr:cNvPr>
        <xdr:cNvCxnSpPr/>
      </xdr:nvCxnSpPr>
      <xdr:spPr>
        <a:xfrm flipV="1">
          <a:off x="2019300" y="146608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52070</xdr:rowOff>
    </xdr:from>
    <xdr:to>
      <xdr:col>6</xdr:col>
      <xdr:colOff>38100</xdr:colOff>
      <xdr:row>85</xdr:row>
      <xdr:rowOff>153670</xdr:rowOff>
    </xdr:to>
    <xdr:sp macro="" textlink="">
      <xdr:nvSpPr>
        <xdr:cNvPr id="310" name="楕円 309">
          <a:extLst>
            <a:ext uri="{FF2B5EF4-FFF2-40B4-BE49-F238E27FC236}">
              <a16:creationId xmlns:a16="http://schemas.microsoft.com/office/drawing/2014/main" id="{B25068F2-5E26-4F27-AEA9-A0149B681A4E}"/>
            </a:ext>
          </a:extLst>
        </xdr:cNvPr>
        <xdr:cNvSpPr/>
      </xdr:nvSpPr>
      <xdr:spPr>
        <a:xfrm>
          <a:off x="1079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100964</xdr:rowOff>
    </xdr:from>
    <xdr:to>
      <xdr:col>10</xdr:col>
      <xdr:colOff>114300</xdr:colOff>
      <xdr:row>85</xdr:row>
      <xdr:rowOff>102870</xdr:rowOff>
    </xdr:to>
    <xdr:cxnSp macro="">
      <xdr:nvCxnSpPr>
        <xdr:cNvPr id="311" name="直線コネクタ 310">
          <a:extLst>
            <a:ext uri="{FF2B5EF4-FFF2-40B4-BE49-F238E27FC236}">
              <a16:creationId xmlns:a16="http://schemas.microsoft.com/office/drawing/2014/main" id="{01F337DC-DD90-4728-9E91-6C29CB9FD90A}"/>
            </a:ext>
          </a:extLst>
        </xdr:cNvPr>
        <xdr:cNvCxnSpPr/>
      </xdr:nvCxnSpPr>
      <xdr:spPr>
        <a:xfrm flipV="1">
          <a:off x="1130300" y="1467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7D8D7684-7CDD-488E-ABB6-DC0A6D353AAD}"/>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B96C195-E2E7-4F2A-A170-B41E8E9F9787}"/>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9F6B630D-B3CA-4E06-A80C-E625B806DFA1}"/>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3CF24DC7-5248-4DBB-96E3-E7F19CBAEF2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16" name="n_1mainValue【福祉施設】&#10;有形固定資産減価償却率">
          <a:extLst>
            <a:ext uri="{FF2B5EF4-FFF2-40B4-BE49-F238E27FC236}">
              <a16:creationId xmlns:a16="http://schemas.microsoft.com/office/drawing/2014/main" id="{B1B0476D-3C96-4420-839E-5772BC9B70BB}"/>
            </a:ext>
          </a:extLst>
        </xdr:cNvPr>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17" name="n_2mainValue【福祉施設】&#10;有形固定資産減価償却率">
          <a:extLst>
            <a:ext uri="{FF2B5EF4-FFF2-40B4-BE49-F238E27FC236}">
              <a16:creationId xmlns:a16="http://schemas.microsoft.com/office/drawing/2014/main" id="{9159AF88-6A98-402B-B1CB-2FE1E420C58E}"/>
            </a:ext>
          </a:extLst>
        </xdr:cNvPr>
        <xdr:cNvSpPr txBox="1"/>
      </xdr:nvSpPr>
      <xdr:spPr>
        <a:xfrm>
          <a:off x="2705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142891</xdr:rowOff>
    </xdr:from>
    <xdr:ext cx="405111" cy="259045"/>
    <xdr:sp macro="" textlink="">
      <xdr:nvSpPr>
        <xdr:cNvPr id="318" name="n_3mainValue【福祉施設】&#10;有形固定資産減価償却率">
          <a:extLst>
            <a:ext uri="{FF2B5EF4-FFF2-40B4-BE49-F238E27FC236}">
              <a16:creationId xmlns:a16="http://schemas.microsoft.com/office/drawing/2014/main" id="{032D5A24-9DD1-4720-AFB6-D66402B751D0}"/>
            </a:ext>
          </a:extLst>
        </xdr:cNvPr>
        <xdr:cNvSpPr txBox="1"/>
      </xdr:nvSpPr>
      <xdr:spPr>
        <a:xfrm>
          <a:off x="18167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144797</xdr:rowOff>
    </xdr:from>
    <xdr:ext cx="405111" cy="259045"/>
    <xdr:sp macro="" textlink="">
      <xdr:nvSpPr>
        <xdr:cNvPr id="319" name="n_4mainValue【福祉施設】&#10;有形固定資産減価償却率">
          <a:extLst>
            <a:ext uri="{FF2B5EF4-FFF2-40B4-BE49-F238E27FC236}">
              <a16:creationId xmlns:a16="http://schemas.microsoft.com/office/drawing/2014/main" id="{58493116-98C7-41D9-B4E1-2E4457E5318A}"/>
            </a:ext>
          </a:extLst>
        </xdr:cNvPr>
        <xdr:cNvSpPr txBox="1"/>
      </xdr:nvSpPr>
      <xdr:spPr>
        <a:xfrm>
          <a:off x="927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042BB4A-1D01-46C2-852F-BAD324D83C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F6206BE-8EFE-460F-994E-AFD79502C2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06F9A2B-6894-47E2-AB5E-338FFC59A4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D65CE7E-587A-49CD-A715-DFC3D10138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5BB2335-87B5-4426-BA94-50057AA1E6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8AFCB9E-416E-4B4C-B463-8D05605C49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B58B84F-E499-47C5-B696-B88634BB69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003AEA9-2222-4154-8FDC-03CD60B9DD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4009943-0550-4759-AA79-9CD5E0A8EC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1B20096-AA96-4347-BB35-3625CAC724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1AEF6741-FD0C-4BC3-B372-12B4A176548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F1E1537F-4975-4D9E-B1C9-8B1104D14CB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35CFE699-9A4B-46E6-A84B-6F06F52F775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AA79335E-AEE8-4B63-B743-037F1FCD743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46C245B4-DD62-4C03-9F5D-1936A2577B2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2ED1A71A-FEBA-4D1D-992D-3CE9381970D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FDD085F-F180-4008-91DE-18E482413D6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85441F93-8CD6-43DF-AF8A-6A9CB0EB852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828BA7F5-D40F-4A69-AD6A-6F0FA94120E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389DC264-A8B4-45F3-8F83-545EADA3B8A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139007DE-1404-422D-B0D6-6634D808C1E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3D2CE69C-6E01-4843-B143-3D1C6B7AB3A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F900776-D3F3-4D9F-965B-A1A7B79198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0E01C34-1823-4474-8493-9B66698F8B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D0BA807-4106-4690-803E-07E0174906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1FFFFF20-25A3-4826-92DB-740E4352997F}"/>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842DDCB0-F62E-4C9D-A70F-8B4F4EE7831A}"/>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74E37DD2-FCCA-4E1B-B4B9-C97F9D095D62}"/>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7FABF6F2-28A0-40F3-B04B-85B5857C2E03}"/>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5DA2F4BC-A565-4029-A381-FFA7850A88F2}"/>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9A13D2A2-B917-4E33-B736-8FC34B5B0D9F}"/>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922E813-CC81-46C0-8871-EC739119A7E2}"/>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60D6D45-025A-4DDC-84BB-7E52AB198D22}"/>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5E929292-3EC6-47EC-8367-C658F057E86F}"/>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6BB89A18-BFC9-41BB-B9EC-135186863913}"/>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280D9739-21F3-4E23-8639-A02FFE0ADC9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692A284-3398-4D6F-B67F-571406568C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5A226A-9415-4FA9-9C88-522BFFED11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AE88304-5A70-4540-B61A-7D0A3CECB6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FC682AF-75C0-4843-A76F-A886908859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737F259-553A-43CF-9FF9-F3CDB68545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61" name="楕円 360">
          <a:extLst>
            <a:ext uri="{FF2B5EF4-FFF2-40B4-BE49-F238E27FC236}">
              <a16:creationId xmlns:a16="http://schemas.microsoft.com/office/drawing/2014/main" id="{81672C9D-D26D-4F7F-850C-7E4BC5BD6C0F}"/>
            </a:ext>
          </a:extLst>
        </xdr:cNvPr>
        <xdr:cNvSpPr/>
      </xdr:nvSpPr>
      <xdr:spPr>
        <a:xfrm>
          <a:off x="10426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151872</xdr:rowOff>
    </xdr:from>
    <xdr:ext cx="469744" cy="259045"/>
    <xdr:sp macro="" textlink="">
      <xdr:nvSpPr>
        <xdr:cNvPr id="362" name="【福祉施設】&#10;一人当たり面積該当値テキスト">
          <a:extLst>
            <a:ext uri="{FF2B5EF4-FFF2-40B4-BE49-F238E27FC236}">
              <a16:creationId xmlns:a16="http://schemas.microsoft.com/office/drawing/2014/main" id="{25AE9C82-6AAA-42A6-9367-0ED40F42B157}"/>
            </a:ext>
          </a:extLst>
        </xdr:cNvPr>
        <xdr:cNvSpPr txBox="1"/>
      </xdr:nvSpPr>
      <xdr:spPr>
        <a:xfrm>
          <a:off x="10515600"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5262</xdr:rowOff>
    </xdr:from>
    <xdr:to>
      <xdr:col>50</xdr:col>
      <xdr:colOff>165100</xdr:colOff>
      <xdr:row>85</xdr:row>
      <xdr:rowOff>106862</xdr:rowOff>
    </xdr:to>
    <xdr:sp macro="" textlink="">
      <xdr:nvSpPr>
        <xdr:cNvPr id="363" name="楕円 362">
          <a:extLst>
            <a:ext uri="{FF2B5EF4-FFF2-40B4-BE49-F238E27FC236}">
              <a16:creationId xmlns:a16="http://schemas.microsoft.com/office/drawing/2014/main" id="{BDA8B7C0-EE0A-4651-B201-41D195C826FF}"/>
            </a:ext>
          </a:extLst>
        </xdr:cNvPr>
        <xdr:cNvSpPr/>
      </xdr:nvSpPr>
      <xdr:spPr>
        <a:xfrm>
          <a:off x="958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52795</xdr:rowOff>
    </xdr:from>
    <xdr:to>
      <xdr:col>55</xdr:col>
      <xdr:colOff>0</xdr:colOff>
      <xdr:row>85</xdr:row>
      <xdr:rowOff>56062</xdr:rowOff>
    </xdr:to>
    <xdr:cxnSp macro="">
      <xdr:nvCxnSpPr>
        <xdr:cNvPr id="364" name="直線コネクタ 363">
          <a:extLst>
            <a:ext uri="{FF2B5EF4-FFF2-40B4-BE49-F238E27FC236}">
              <a16:creationId xmlns:a16="http://schemas.microsoft.com/office/drawing/2014/main" id="{B2592929-4E47-4A3E-85AE-4705ABA779B9}"/>
            </a:ext>
          </a:extLst>
        </xdr:cNvPr>
        <xdr:cNvCxnSpPr/>
      </xdr:nvCxnSpPr>
      <xdr:spPr>
        <a:xfrm flipV="1">
          <a:off x="9639300" y="146260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8527</xdr:rowOff>
    </xdr:from>
    <xdr:to>
      <xdr:col>46</xdr:col>
      <xdr:colOff>38100</xdr:colOff>
      <xdr:row>85</xdr:row>
      <xdr:rowOff>110127</xdr:rowOff>
    </xdr:to>
    <xdr:sp macro="" textlink="">
      <xdr:nvSpPr>
        <xdr:cNvPr id="365" name="楕円 364">
          <a:extLst>
            <a:ext uri="{FF2B5EF4-FFF2-40B4-BE49-F238E27FC236}">
              <a16:creationId xmlns:a16="http://schemas.microsoft.com/office/drawing/2014/main" id="{911ECE82-B6F5-4E9B-A9C9-FB3A1CA8C5EF}"/>
            </a:ext>
          </a:extLst>
        </xdr:cNvPr>
        <xdr:cNvSpPr/>
      </xdr:nvSpPr>
      <xdr:spPr>
        <a:xfrm>
          <a:off x="8699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59327</xdr:rowOff>
    </xdr:to>
    <xdr:cxnSp macro="">
      <xdr:nvCxnSpPr>
        <xdr:cNvPr id="366" name="直線コネクタ 365">
          <a:extLst>
            <a:ext uri="{FF2B5EF4-FFF2-40B4-BE49-F238E27FC236}">
              <a16:creationId xmlns:a16="http://schemas.microsoft.com/office/drawing/2014/main" id="{533AC594-8BBF-45CA-8DD3-7B32BC2D453D}"/>
            </a:ext>
          </a:extLst>
        </xdr:cNvPr>
        <xdr:cNvCxnSpPr/>
      </xdr:nvCxnSpPr>
      <xdr:spPr>
        <a:xfrm flipV="1">
          <a:off x="8750300" y="1462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127726</xdr:rowOff>
    </xdr:from>
    <xdr:to>
      <xdr:col>41</xdr:col>
      <xdr:colOff>101600</xdr:colOff>
      <xdr:row>85</xdr:row>
      <xdr:rowOff>57876</xdr:rowOff>
    </xdr:to>
    <xdr:sp macro="" textlink="">
      <xdr:nvSpPr>
        <xdr:cNvPr id="367" name="楕円 366">
          <a:extLst>
            <a:ext uri="{FF2B5EF4-FFF2-40B4-BE49-F238E27FC236}">
              <a16:creationId xmlns:a16="http://schemas.microsoft.com/office/drawing/2014/main" id="{1FF5E893-13F5-4C03-A60A-7407C01FC479}"/>
            </a:ext>
          </a:extLst>
        </xdr:cNvPr>
        <xdr:cNvSpPr/>
      </xdr:nvSpPr>
      <xdr:spPr>
        <a:xfrm>
          <a:off x="781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59327</xdr:rowOff>
    </xdr:to>
    <xdr:cxnSp macro="">
      <xdr:nvCxnSpPr>
        <xdr:cNvPr id="368" name="直線コネクタ 367">
          <a:extLst>
            <a:ext uri="{FF2B5EF4-FFF2-40B4-BE49-F238E27FC236}">
              <a16:creationId xmlns:a16="http://schemas.microsoft.com/office/drawing/2014/main" id="{CE5AF056-B9FF-45BA-B314-2587C5655877}"/>
            </a:ext>
          </a:extLst>
        </xdr:cNvPr>
        <xdr:cNvCxnSpPr/>
      </xdr:nvCxnSpPr>
      <xdr:spPr>
        <a:xfrm>
          <a:off x="7861300" y="145803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134257</xdr:rowOff>
    </xdr:from>
    <xdr:to>
      <xdr:col>36</xdr:col>
      <xdr:colOff>165100</xdr:colOff>
      <xdr:row>85</xdr:row>
      <xdr:rowOff>64407</xdr:rowOff>
    </xdr:to>
    <xdr:sp macro="" textlink="">
      <xdr:nvSpPr>
        <xdr:cNvPr id="369" name="楕円 368">
          <a:extLst>
            <a:ext uri="{FF2B5EF4-FFF2-40B4-BE49-F238E27FC236}">
              <a16:creationId xmlns:a16="http://schemas.microsoft.com/office/drawing/2014/main" id="{DA5E9667-F0F0-4AD1-AF3F-02D13D4EBEEC}"/>
            </a:ext>
          </a:extLst>
        </xdr:cNvPr>
        <xdr:cNvSpPr/>
      </xdr:nvSpPr>
      <xdr:spPr>
        <a:xfrm>
          <a:off x="692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7076</xdr:rowOff>
    </xdr:from>
    <xdr:to>
      <xdr:col>41</xdr:col>
      <xdr:colOff>50800</xdr:colOff>
      <xdr:row>85</xdr:row>
      <xdr:rowOff>13607</xdr:rowOff>
    </xdr:to>
    <xdr:cxnSp macro="">
      <xdr:nvCxnSpPr>
        <xdr:cNvPr id="370" name="直線コネクタ 369">
          <a:extLst>
            <a:ext uri="{FF2B5EF4-FFF2-40B4-BE49-F238E27FC236}">
              <a16:creationId xmlns:a16="http://schemas.microsoft.com/office/drawing/2014/main" id="{33ABD2D0-BC6A-453C-A60E-F1552B676C62}"/>
            </a:ext>
          </a:extLst>
        </xdr:cNvPr>
        <xdr:cNvCxnSpPr/>
      </xdr:nvCxnSpPr>
      <xdr:spPr>
        <a:xfrm flipV="1">
          <a:off x="6972300" y="1458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1526BC54-DAA1-4FBA-A4F6-77597FFA7E7C}"/>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27438C49-1EC5-43B7-ACF8-9FF995583731}"/>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32EF2B0F-8863-453C-9026-EDBE24C05D07}"/>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4817B9C4-8FD1-44F7-9700-53BCAA5C6298}"/>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97989</xdr:rowOff>
    </xdr:from>
    <xdr:ext cx="469744" cy="259045"/>
    <xdr:sp macro="" textlink="">
      <xdr:nvSpPr>
        <xdr:cNvPr id="375" name="n_1mainValue【福祉施設】&#10;一人当たり面積">
          <a:extLst>
            <a:ext uri="{FF2B5EF4-FFF2-40B4-BE49-F238E27FC236}">
              <a16:creationId xmlns:a16="http://schemas.microsoft.com/office/drawing/2014/main" id="{F6C2DA6E-70F8-45C6-BF88-6F8FEFF28DD3}"/>
            </a:ext>
          </a:extLst>
        </xdr:cNvPr>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101254</xdr:rowOff>
    </xdr:from>
    <xdr:ext cx="469744" cy="259045"/>
    <xdr:sp macro="" textlink="">
      <xdr:nvSpPr>
        <xdr:cNvPr id="376" name="n_2mainValue【福祉施設】&#10;一人当たり面積">
          <a:extLst>
            <a:ext uri="{FF2B5EF4-FFF2-40B4-BE49-F238E27FC236}">
              <a16:creationId xmlns:a16="http://schemas.microsoft.com/office/drawing/2014/main" id="{D1A6ED09-A318-4D1F-88DC-EF2CA51058AC}"/>
            </a:ext>
          </a:extLst>
        </xdr:cNvPr>
        <xdr:cNvSpPr txBox="1"/>
      </xdr:nvSpPr>
      <xdr:spPr>
        <a:xfrm>
          <a:off x="8515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49003</xdr:rowOff>
    </xdr:from>
    <xdr:ext cx="469744" cy="259045"/>
    <xdr:sp macro="" textlink="">
      <xdr:nvSpPr>
        <xdr:cNvPr id="377" name="n_3mainValue【福祉施設】&#10;一人当たり面積">
          <a:extLst>
            <a:ext uri="{FF2B5EF4-FFF2-40B4-BE49-F238E27FC236}">
              <a16:creationId xmlns:a16="http://schemas.microsoft.com/office/drawing/2014/main" id="{9DB23962-7730-4594-B853-22CA741CAE97}"/>
            </a:ext>
          </a:extLst>
        </xdr:cNvPr>
        <xdr:cNvSpPr txBox="1"/>
      </xdr:nvSpPr>
      <xdr:spPr>
        <a:xfrm>
          <a:off x="7626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378" name="n_4mainValue【福祉施設】&#10;一人当たり面積">
          <a:extLst>
            <a:ext uri="{FF2B5EF4-FFF2-40B4-BE49-F238E27FC236}">
              <a16:creationId xmlns:a16="http://schemas.microsoft.com/office/drawing/2014/main" id="{2CEF4CA2-82EE-4C66-849F-C674D2561ECE}"/>
            </a:ext>
          </a:extLst>
        </xdr:cNvPr>
        <xdr:cNvSpPr txBox="1"/>
      </xdr:nvSpPr>
      <xdr:spPr>
        <a:xfrm>
          <a:off x="6737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82134A9-9D9E-4FD2-A778-CB58D1FF98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39D335B-351E-4D13-BC87-B98BF1B1C8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BBA776C-CC17-4567-9BE7-44AAEC6A85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A14B040-6A22-44B0-B174-7A17140B3F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8229108-BB70-4FEE-B7F7-2539AB9E52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819B901-9181-456D-B9B9-9DCBC2084F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B84CB54-FDB6-4CD4-9FFA-A74E1F8366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438F66B-ACE8-44EB-8692-A4B3BB1905D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47AEA38-447C-48A3-B1E1-3A9D9E63912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7BEA7CC-C67D-4031-92F9-F259335A5CD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A24C67F-574E-4678-B5B1-65F15D3279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6600F84-EB7E-4E30-8F34-DEEE344653A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AE6E72D-220D-4514-B4BA-F964C24FB14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158A5EE-DA63-477D-AA2F-13DE8225140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2DBC2E6-46A8-4420-89A8-7FF94559A89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B2C41390-FFB0-4C08-9971-93CE076CBDB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CBF496A-6189-47CC-A07A-38C3064CC11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32A4BAE-BD22-411C-AA36-50BCE351B9A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2180528-4426-4560-8D02-99F824F2687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0618BA7-9B84-491D-8E6E-4FD60C4F01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E8F98D1-AB4B-4B21-83F2-447475D039C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3E39395-FE0A-418D-B1A3-A1E96D807EF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4715868-1720-4E82-9E3E-2342C812F38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FEDE1FF-BDAF-4104-A4F0-08F048E8B18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7EE23A9-0BA3-42AA-989E-7961E14F0E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59417EA-4117-4E8B-B8B7-0E954D2E9FEA}"/>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56C0B30B-A1A7-4329-9F4B-8855B48BFB8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EFCA978D-5232-43F7-A94C-7BE90716388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4B99CC11-D169-46F9-9FF6-68333EB4B82D}"/>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EAD182F3-DD14-4F29-A9DB-FA72BE6CB39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EB15B298-4E69-49BA-BFE2-B8F2F11896E6}"/>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5771206D-2B2E-467B-AD42-8197A989C3B9}"/>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F013D19A-C523-4BCC-9DF1-A6014FC94267}"/>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C8FCDD13-D309-4991-86D8-82FFAE21F2F3}"/>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D76FD24B-197D-4A5B-B60B-09EA575ADCAE}"/>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689B5DC8-B41B-4FA6-815B-996276910EE4}"/>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2D71F62-46A8-4070-AFEF-98005E57D14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D273F84-C748-46DB-AD52-EB74BE4EAF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04F6A3A-D621-4F91-89F6-7818EBA2E8A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21E60C9-5FD1-470D-8E7B-74D7C68DCE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CFB4EDC-C06D-4DDC-BB83-65562DFB421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20" name="楕円 419">
          <a:extLst>
            <a:ext uri="{FF2B5EF4-FFF2-40B4-BE49-F238E27FC236}">
              <a16:creationId xmlns:a16="http://schemas.microsoft.com/office/drawing/2014/main" id="{56417876-E972-40BB-8A26-E3FBA21CAA28}"/>
            </a:ext>
          </a:extLst>
        </xdr:cNvPr>
        <xdr:cNvSpPr/>
      </xdr:nvSpPr>
      <xdr:spPr>
        <a:xfrm>
          <a:off x="4584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121756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7AFF2BAE-FBF7-4C80-901F-508D7EF85CA4}"/>
            </a:ext>
          </a:extLst>
        </xdr:cNvPr>
        <xdr:cNvSpPr txBox="1"/>
      </xdr:nvSpPr>
      <xdr:spPr>
        <a:xfrm>
          <a:off x="4673600" y="1778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22" name="楕円 421">
          <a:extLst>
            <a:ext uri="{FF2B5EF4-FFF2-40B4-BE49-F238E27FC236}">
              <a16:creationId xmlns:a16="http://schemas.microsoft.com/office/drawing/2014/main" id="{3B6525E8-904B-42A2-BF0A-EC5538A2CA97}"/>
            </a:ext>
          </a:extLst>
        </xdr:cNvPr>
        <xdr:cNvSpPr/>
      </xdr:nvSpPr>
      <xdr:spPr>
        <a:xfrm>
          <a:off x="3746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104</xdr:row>
      <xdr:rowOff>149679</xdr:rowOff>
    </xdr:to>
    <xdr:cxnSp macro="">
      <xdr:nvCxnSpPr>
        <xdr:cNvPr id="423" name="直線コネクタ 422">
          <a:extLst>
            <a:ext uri="{FF2B5EF4-FFF2-40B4-BE49-F238E27FC236}">
              <a16:creationId xmlns:a16="http://schemas.microsoft.com/office/drawing/2014/main" id="{158DFD51-0BDC-4C74-9F4C-F06D722157F4}"/>
            </a:ext>
          </a:extLst>
        </xdr:cNvPr>
        <xdr:cNvCxnSpPr/>
      </xdr:nvCxnSpPr>
      <xdr:spPr>
        <a:xfrm>
          <a:off x="3797300" y="1796904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149498</xdr:rowOff>
    </xdr:from>
    <xdr:to>
      <xdr:col>15</xdr:col>
      <xdr:colOff>101600</xdr:colOff>
      <xdr:row>105</xdr:row>
      <xdr:rowOff>79648</xdr:rowOff>
    </xdr:to>
    <xdr:sp macro="" textlink="">
      <xdr:nvSpPr>
        <xdr:cNvPr id="424" name="楕円 423">
          <a:extLst>
            <a:ext uri="{FF2B5EF4-FFF2-40B4-BE49-F238E27FC236}">
              <a16:creationId xmlns:a16="http://schemas.microsoft.com/office/drawing/2014/main" id="{30B116F9-8E29-4AFE-B7A1-57DE2DBACA73}"/>
            </a:ext>
          </a:extLst>
        </xdr:cNvPr>
        <xdr:cNvSpPr/>
      </xdr:nvSpPr>
      <xdr:spPr>
        <a:xfrm>
          <a:off x="2857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138249</xdr:rowOff>
    </xdr:from>
    <xdr:to>
      <xdr:col>19</xdr:col>
      <xdr:colOff>177800</xdr:colOff>
      <xdr:row>105</xdr:row>
      <xdr:rowOff>28848</xdr:rowOff>
    </xdr:to>
    <xdr:cxnSp macro="">
      <xdr:nvCxnSpPr>
        <xdr:cNvPr id="425" name="直線コネクタ 424">
          <a:extLst>
            <a:ext uri="{FF2B5EF4-FFF2-40B4-BE49-F238E27FC236}">
              <a16:creationId xmlns:a16="http://schemas.microsoft.com/office/drawing/2014/main" id="{3C836038-F69F-4EF7-9C59-43963EF24BA5}"/>
            </a:ext>
          </a:extLst>
        </xdr:cNvPr>
        <xdr:cNvCxnSpPr/>
      </xdr:nvCxnSpPr>
      <xdr:spPr>
        <a:xfrm flipV="1">
          <a:off x="2908300" y="1796904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118473</xdr:rowOff>
    </xdr:from>
    <xdr:to>
      <xdr:col>10</xdr:col>
      <xdr:colOff>165100</xdr:colOff>
      <xdr:row>105</xdr:row>
      <xdr:rowOff>48623</xdr:rowOff>
    </xdr:to>
    <xdr:sp macro="" textlink="">
      <xdr:nvSpPr>
        <xdr:cNvPr id="426" name="楕円 425">
          <a:extLst>
            <a:ext uri="{FF2B5EF4-FFF2-40B4-BE49-F238E27FC236}">
              <a16:creationId xmlns:a16="http://schemas.microsoft.com/office/drawing/2014/main" id="{A1DB0549-56B0-46A8-B3A8-8E6C937126DA}"/>
            </a:ext>
          </a:extLst>
        </xdr:cNvPr>
        <xdr:cNvSpPr/>
      </xdr:nvSpPr>
      <xdr:spPr>
        <a:xfrm>
          <a:off x="1968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169273</xdr:rowOff>
    </xdr:from>
    <xdr:to>
      <xdr:col>15</xdr:col>
      <xdr:colOff>50800</xdr:colOff>
      <xdr:row>105</xdr:row>
      <xdr:rowOff>28848</xdr:rowOff>
    </xdr:to>
    <xdr:cxnSp macro="">
      <xdr:nvCxnSpPr>
        <xdr:cNvPr id="427" name="直線コネクタ 426">
          <a:extLst>
            <a:ext uri="{FF2B5EF4-FFF2-40B4-BE49-F238E27FC236}">
              <a16:creationId xmlns:a16="http://schemas.microsoft.com/office/drawing/2014/main" id="{A3D8366D-9F42-4832-A394-14CA05C06904}"/>
            </a:ext>
          </a:extLst>
        </xdr:cNvPr>
        <xdr:cNvCxnSpPr/>
      </xdr:nvCxnSpPr>
      <xdr:spPr>
        <a:xfrm>
          <a:off x="2019300" y="180000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28" name="楕円 427">
          <a:extLst>
            <a:ext uri="{FF2B5EF4-FFF2-40B4-BE49-F238E27FC236}">
              <a16:creationId xmlns:a16="http://schemas.microsoft.com/office/drawing/2014/main" id="{AC33992E-151D-4FC0-B14D-F2160C7357BF}"/>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104</xdr:row>
      <xdr:rowOff>169273</xdr:rowOff>
    </xdr:to>
    <xdr:cxnSp macro="">
      <xdr:nvCxnSpPr>
        <xdr:cNvPr id="429" name="直線コネクタ 428">
          <a:extLst>
            <a:ext uri="{FF2B5EF4-FFF2-40B4-BE49-F238E27FC236}">
              <a16:creationId xmlns:a16="http://schemas.microsoft.com/office/drawing/2014/main" id="{6B786755-FA5C-481D-910E-8369863FA699}"/>
            </a:ext>
          </a:extLst>
        </xdr:cNvPr>
        <xdr:cNvCxnSpPr/>
      </xdr:nvCxnSpPr>
      <xdr:spPr>
        <a:xfrm>
          <a:off x="1130300" y="179723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A5A24E26-363F-4596-9E4C-0EDEB1F6DDE4}"/>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E43350D9-C172-4C53-978A-761FE45499D9}"/>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A535051B-7B64-43AE-95A3-8C1CF7952DDC}"/>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62192017-9381-4B34-8F60-82433212F484}"/>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34126</xdr:rowOff>
    </xdr:from>
    <xdr:ext cx="405111" cy="259045"/>
    <xdr:sp macro="" textlink="">
      <xdr:nvSpPr>
        <xdr:cNvPr id="434" name="n_1mainValue【市民会館】&#10;有形固定資産減価償却率">
          <a:extLst>
            <a:ext uri="{FF2B5EF4-FFF2-40B4-BE49-F238E27FC236}">
              <a16:creationId xmlns:a16="http://schemas.microsoft.com/office/drawing/2014/main" id="{B5E95AD3-1B66-495C-9A08-AFB03EA6C665}"/>
            </a:ext>
          </a:extLst>
        </xdr:cNvPr>
        <xdr:cNvSpPr txBox="1"/>
      </xdr:nvSpPr>
      <xdr:spPr>
        <a:xfrm>
          <a:off x="3582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70775</xdr:rowOff>
    </xdr:from>
    <xdr:ext cx="405111" cy="259045"/>
    <xdr:sp macro="" textlink="">
      <xdr:nvSpPr>
        <xdr:cNvPr id="435" name="n_2mainValue【市民会館】&#10;有形固定資産減価償却率">
          <a:extLst>
            <a:ext uri="{FF2B5EF4-FFF2-40B4-BE49-F238E27FC236}">
              <a16:creationId xmlns:a16="http://schemas.microsoft.com/office/drawing/2014/main" id="{DB7FB7FC-4FF2-4257-8249-B664364CD98F}"/>
            </a:ext>
          </a:extLst>
        </xdr:cNvPr>
        <xdr:cNvSpPr txBox="1"/>
      </xdr:nvSpPr>
      <xdr:spPr>
        <a:xfrm>
          <a:off x="2705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39750</xdr:rowOff>
    </xdr:from>
    <xdr:ext cx="405111" cy="259045"/>
    <xdr:sp macro="" textlink="">
      <xdr:nvSpPr>
        <xdr:cNvPr id="436" name="n_3mainValue【市民会館】&#10;有形固定資産減価償却率">
          <a:extLst>
            <a:ext uri="{FF2B5EF4-FFF2-40B4-BE49-F238E27FC236}">
              <a16:creationId xmlns:a16="http://schemas.microsoft.com/office/drawing/2014/main" id="{FBE931B7-0099-430F-920A-FB6E086EEA5C}"/>
            </a:ext>
          </a:extLst>
        </xdr:cNvPr>
        <xdr:cNvSpPr txBox="1"/>
      </xdr:nvSpPr>
      <xdr:spPr>
        <a:xfrm>
          <a:off x="1816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7" name="n_4mainValue【市民会館】&#10;有形固定資産減価償却率">
          <a:extLst>
            <a:ext uri="{FF2B5EF4-FFF2-40B4-BE49-F238E27FC236}">
              <a16:creationId xmlns:a16="http://schemas.microsoft.com/office/drawing/2014/main" id="{78691A05-2E0A-4938-99BE-21C464591CB6}"/>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AB087F6-60CB-4D9B-A33E-069D326F4D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9DB47C6-BBAF-45F5-A73E-86537AF6A1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5DA978E-3F5F-4D3B-9DCE-C85D932C43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B272309-5512-41E4-9651-67053D880E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0A220CB-35D6-4501-9917-545ACD2E6A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A39BF8D-4E3C-4A2C-8CA9-9DC4D49CE1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7C509D0-07FD-40DE-BF22-0BA7A141BD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D90EC90-AD99-4CB8-B756-3FF903FFEF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2AF301E-D4B2-4A19-9A6F-6AD62E0D7B8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95796E0-7CDD-46B2-BBF5-5FF7A2B91BE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6E3E5DE-DFA9-4113-8E9B-1F7674AA519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63EF2F8A-5766-4714-9EF3-70F2057F69F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D4A3A13-96E7-4137-A110-FD54486139C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1CB10C0F-42B7-43CE-A745-50113A99003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7053B8-384E-4C8D-A74B-CD4C185CD38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12A6E1B-308F-43D3-94CE-E1F5F5815A2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534A1D-67BD-4E98-8534-515F2C60D1A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FAD2F91-8039-4063-889E-BA4606575A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77A2C12-8A9D-4854-A2F7-112F6D7198D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F12CE1D-B0CF-42F0-A9C7-8A3C54007D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C1357CD-8631-465F-B4E6-6A6001C162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96C0E99-9018-4221-8FA3-5A5C6B96F8F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97CF7BF-02B1-466E-B8D6-B2F76B9EE1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1336311-44A7-4D7D-8658-FFC14B498642}"/>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B97B9F59-1901-493D-A97D-41EE86718F16}"/>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BC04DAE1-559C-412B-8A5B-C09E381BAA2A}"/>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EA6AAA7-64BC-4FA6-8A94-2536C9B60CC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A63692B3-9F6A-42D3-97CC-E82EA5670272}"/>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53E8624D-93B3-4FF7-BF99-A784187830D7}"/>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DA238AA4-73F2-4946-A6CC-05FF74A781E7}"/>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4B667DEC-D796-48AE-80AF-6A634E111114}"/>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E958062F-2048-46A2-A758-A81E6100AF15}"/>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421399A8-445C-454E-AC2D-22ACDCAEFE75}"/>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CCBFA0D8-6248-48B1-8E15-E8FC5A6631E9}"/>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D72232F-E242-4617-B321-4514C7450A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8AD34E5-38C4-4FE5-9755-3D03BF8EA5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D124095-0E9E-4E97-9C60-AF2BA872F0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1546EA0-B0FA-4EEF-9A98-AAD4605191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CC6299F-6D3D-4B21-90A7-E28C2B303D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99695</xdr:rowOff>
    </xdr:from>
    <xdr:to>
      <xdr:col>55</xdr:col>
      <xdr:colOff>50800</xdr:colOff>
      <xdr:row>108</xdr:row>
      <xdr:rowOff>29845</xdr:rowOff>
    </xdr:to>
    <xdr:sp macro="" textlink="">
      <xdr:nvSpPr>
        <xdr:cNvPr id="477" name="楕円 476">
          <a:extLst>
            <a:ext uri="{FF2B5EF4-FFF2-40B4-BE49-F238E27FC236}">
              <a16:creationId xmlns:a16="http://schemas.microsoft.com/office/drawing/2014/main" id="{FD5EE198-32D6-47D6-B836-7416EE046732}"/>
            </a:ext>
          </a:extLst>
        </xdr:cNvPr>
        <xdr:cNvSpPr/>
      </xdr:nvSpPr>
      <xdr:spPr>
        <a:xfrm>
          <a:off x="10426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14622</xdr:rowOff>
    </xdr:from>
    <xdr:ext cx="469744" cy="259045"/>
    <xdr:sp macro="" textlink="">
      <xdr:nvSpPr>
        <xdr:cNvPr id="478" name="【市民会館】&#10;一人当たり面積該当値テキスト">
          <a:extLst>
            <a:ext uri="{FF2B5EF4-FFF2-40B4-BE49-F238E27FC236}">
              <a16:creationId xmlns:a16="http://schemas.microsoft.com/office/drawing/2014/main" id="{58FA2E1B-28A2-43AD-A537-117C0C60C979}"/>
            </a:ext>
          </a:extLst>
        </xdr:cNvPr>
        <xdr:cNvSpPr txBox="1"/>
      </xdr:nvSpPr>
      <xdr:spPr>
        <a:xfrm>
          <a:off x="10515600" y="1835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101600</xdr:rowOff>
    </xdr:from>
    <xdr:to>
      <xdr:col>50</xdr:col>
      <xdr:colOff>165100</xdr:colOff>
      <xdr:row>108</xdr:row>
      <xdr:rowOff>31750</xdr:rowOff>
    </xdr:to>
    <xdr:sp macro="" textlink="">
      <xdr:nvSpPr>
        <xdr:cNvPr id="479" name="楕円 478">
          <a:extLst>
            <a:ext uri="{FF2B5EF4-FFF2-40B4-BE49-F238E27FC236}">
              <a16:creationId xmlns:a16="http://schemas.microsoft.com/office/drawing/2014/main" id="{4955A561-7239-4C8F-A500-2BEED0D5890C}"/>
            </a:ext>
          </a:extLst>
        </xdr:cNvPr>
        <xdr:cNvSpPr/>
      </xdr:nvSpPr>
      <xdr:spPr>
        <a:xfrm>
          <a:off x="9588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150495</xdr:rowOff>
    </xdr:from>
    <xdr:to>
      <xdr:col>55</xdr:col>
      <xdr:colOff>0</xdr:colOff>
      <xdr:row>107</xdr:row>
      <xdr:rowOff>152400</xdr:rowOff>
    </xdr:to>
    <xdr:cxnSp macro="">
      <xdr:nvCxnSpPr>
        <xdr:cNvPr id="480" name="直線コネクタ 479">
          <a:extLst>
            <a:ext uri="{FF2B5EF4-FFF2-40B4-BE49-F238E27FC236}">
              <a16:creationId xmlns:a16="http://schemas.microsoft.com/office/drawing/2014/main" id="{B5070D67-01DE-4356-84A4-0598B4967DC9}"/>
            </a:ext>
          </a:extLst>
        </xdr:cNvPr>
        <xdr:cNvCxnSpPr/>
      </xdr:nvCxnSpPr>
      <xdr:spPr>
        <a:xfrm flipV="1">
          <a:off x="9639300" y="184956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103505</xdr:rowOff>
    </xdr:from>
    <xdr:to>
      <xdr:col>46</xdr:col>
      <xdr:colOff>38100</xdr:colOff>
      <xdr:row>108</xdr:row>
      <xdr:rowOff>33655</xdr:rowOff>
    </xdr:to>
    <xdr:sp macro="" textlink="">
      <xdr:nvSpPr>
        <xdr:cNvPr id="481" name="楕円 480">
          <a:extLst>
            <a:ext uri="{FF2B5EF4-FFF2-40B4-BE49-F238E27FC236}">
              <a16:creationId xmlns:a16="http://schemas.microsoft.com/office/drawing/2014/main" id="{D02CA04E-6384-4376-B3FD-02685FEFBBDC}"/>
            </a:ext>
          </a:extLst>
        </xdr:cNvPr>
        <xdr:cNvSpPr/>
      </xdr:nvSpPr>
      <xdr:spPr>
        <a:xfrm>
          <a:off x="8699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152400</xdr:rowOff>
    </xdr:from>
    <xdr:to>
      <xdr:col>50</xdr:col>
      <xdr:colOff>114300</xdr:colOff>
      <xdr:row>107</xdr:row>
      <xdr:rowOff>154305</xdr:rowOff>
    </xdr:to>
    <xdr:cxnSp macro="">
      <xdr:nvCxnSpPr>
        <xdr:cNvPr id="482" name="直線コネクタ 481">
          <a:extLst>
            <a:ext uri="{FF2B5EF4-FFF2-40B4-BE49-F238E27FC236}">
              <a16:creationId xmlns:a16="http://schemas.microsoft.com/office/drawing/2014/main" id="{D8D08BDE-2D69-4B63-830C-F8BC5A48D06D}"/>
            </a:ext>
          </a:extLst>
        </xdr:cNvPr>
        <xdr:cNvCxnSpPr/>
      </xdr:nvCxnSpPr>
      <xdr:spPr>
        <a:xfrm flipV="1">
          <a:off x="8750300" y="18497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3" name="楕円 482">
          <a:extLst>
            <a:ext uri="{FF2B5EF4-FFF2-40B4-BE49-F238E27FC236}">
              <a16:creationId xmlns:a16="http://schemas.microsoft.com/office/drawing/2014/main" id="{7CF7D938-206C-4DF3-9CAA-856407F42933}"/>
            </a:ext>
          </a:extLst>
        </xdr:cNvPr>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154305</xdr:rowOff>
    </xdr:from>
    <xdr:to>
      <xdr:col>45</xdr:col>
      <xdr:colOff>177800</xdr:colOff>
      <xdr:row>107</xdr:row>
      <xdr:rowOff>156211</xdr:rowOff>
    </xdr:to>
    <xdr:cxnSp macro="">
      <xdr:nvCxnSpPr>
        <xdr:cNvPr id="484" name="直線コネクタ 483">
          <a:extLst>
            <a:ext uri="{FF2B5EF4-FFF2-40B4-BE49-F238E27FC236}">
              <a16:creationId xmlns:a16="http://schemas.microsoft.com/office/drawing/2014/main" id="{0C60F0CC-C361-4591-9EAC-5E3083DB9302}"/>
            </a:ext>
          </a:extLst>
        </xdr:cNvPr>
        <xdr:cNvCxnSpPr/>
      </xdr:nvCxnSpPr>
      <xdr:spPr>
        <a:xfrm flipV="1">
          <a:off x="7861300" y="184994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109220</xdr:rowOff>
    </xdr:from>
    <xdr:to>
      <xdr:col>36</xdr:col>
      <xdr:colOff>165100</xdr:colOff>
      <xdr:row>108</xdr:row>
      <xdr:rowOff>39370</xdr:rowOff>
    </xdr:to>
    <xdr:sp macro="" textlink="">
      <xdr:nvSpPr>
        <xdr:cNvPr id="485" name="楕円 484">
          <a:extLst>
            <a:ext uri="{FF2B5EF4-FFF2-40B4-BE49-F238E27FC236}">
              <a16:creationId xmlns:a16="http://schemas.microsoft.com/office/drawing/2014/main" id="{C59A12B9-8068-4619-8E84-9C25457E10E2}"/>
            </a:ext>
          </a:extLst>
        </xdr:cNvPr>
        <xdr:cNvSpPr/>
      </xdr:nvSpPr>
      <xdr:spPr>
        <a:xfrm>
          <a:off x="6921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107</xdr:row>
      <xdr:rowOff>160020</xdr:rowOff>
    </xdr:to>
    <xdr:cxnSp macro="">
      <xdr:nvCxnSpPr>
        <xdr:cNvPr id="486" name="直線コネクタ 485">
          <a:extLst>
            <a:ext uri="{FF2B5EF4-FFF2-40B4-BE49-F238E27FC236}">
              <a16:creationId xmlns:a16="http://schemas.microsoft.com/office/drawing/2014/main" id="{C2E59316-28F7-436E-91E8-B69FF86B46A2}"/>
            </a:ext>
          </a:extLst>
        </xdr:cNvPr>
        <xdr:cNvCxnSpPr/>
      </xdr:nvCxnSpPr>
      <xdr:spPr>
        <a:xfrm flipV="1">
          <a:off x="6972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35188FCE-1171-42A8-8D7D-5C2010464EAE}"/>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B2E0F98-2D6F-40C7-AB63-070A974C8E11}"/>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253372CE-0EB3-41A0-83D0-319EFAB7AFBD}"/>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2E2D09DC-90F6-4F75-A539-6038ABAC97AA}"/>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22877</xdr:rowOff>
    </xdr:from>
    <xdr:ext cx="469744" cy="259045"/>
    <xdr:sp macro="" textlink="">
      <xdr:nvSpPr>
        <xdr:cNvPr id="491" name="n_1mainValue【市民会館】&#10;一人当たり面積">
          <a:extLst>
            <a:ext uri="{FF2B5EF4-FFF2-40B4-BE49-F238E27FC236}">
              <a16:creationId xmlns:a16="http://schemas.microsoft.com/office/drawing/2014/main" id="{CE959A9B-872D-48B4-A33E-DFFC5A578542}"/>
            </a:ext>
          </a:extLst>
        </xdr:cNvPr>
        <xdr:cNvSpPr txBox="1"/>
      </xdr:nvSpPr>
      <xdr:spPr>
        <a:xfrm>
          <a:off x="9391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24782</xdr:rowOff>
    </xdr:from>
    <xdr:ext cx="469744" cy="259045"/>
    <xdr:sp macro="" textlink="">
      <xdr:nvSpPr>
        <xdr:cNvPr id="492" name="n_2mainValue【市民会館】&#10;一人当たり面積">
          <a:extLst>
            <a:ext uri="{FF2B5EF4-FFF2-40B4-BE49-F238E27FC236}">
              <a16:creationId xmlns:a16="http://schemas.microsoft.com/office/drawing/2014/main" id="{B7CC14DC-A46E-4389-82CD-591CDC75FAC8}"/>
            </a:ext>
          </a:extLst>
        </xdr:cNvPr>
        <xdr:cNvSpPr txBox="1"/>
      </xdr:nvSpPr>
      <xdr:spPr>
        <a:xfrm>
          <a:off x="8515427" y="185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3" name="n_3mainValue【市民会館】&#10;一人当たり面積">
          <a:extLst>
            <a:ext uri="{FF2B5EF4-FFF2-40B4-BE49-F238E27FC236}">
              <a16:creationId xmlns:a16="http://schemas.microsoft.com/office/drawing/2014/main" id="{61A2CD47-5DAB-4868-B159-5D12E803CCBF}"/>
            </a:ext>
          </a:extLst>
        </xdr:cNvPr>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30497</xdr:rowOff>
    </xdr:from>
    <xdr:ext cx="469744" cy="259045"/>
    <xdr:sp macro="" textlink="">
      <xdr:nvSpPr>
        <xdr:cNvPr id="494" name="n_4mainValue【市民会館】&#10;一人当たり面積">
          <a:extLst>
            <a:ext uri="{FF2B5EF4-FFF2-40B4-BE49-F238E27FC236}">
              <a16:creationId xmlns:a16="http://schemas.microsoft.com/office/drawing/2014/main" id="{CA9F5AC9-D142-499B-B310-00B807E11E3F}"/>
            </a:ext>
          </a:extLst>
        </xdr:cNvPr>
        <xdr:cNvSpPr txBox="1"/>
      </xdr:nvSpPr>
      <xdr:spPr>
        <a:xfrm>
          <a:off x="6737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133221F-4C39-4B4B-9DB4-010153E942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9DF9F1C-1439-4E40-B789-8F04DF548E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DBE6338-166A-4886-9953-E0E899BD95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1ADA358-BBC8-4783-87F4-E28F17CDBD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A9309AF-73B9-46AC-9E1B-379CED99D4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E8E9781-60DF-4C36-9189-2F7D42BBFD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D960CBE-AE63-4ED7-9C04-0D99F3CE22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DC67BBA-82D4-414C-8BC0-335D21A51C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420169B-C9EC-4458-8C6C-020203AD67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6534880-3FF3-4444-822A-EF6989413A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17D7FE2-207B-4755-B3B1-5BD631F4CB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28832EB8-F14F-4BF0-BF5F-0334312CFA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F16A1839-7D33-4073-9C64-8AA1965A5A9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21E2E737-F518-4EDC-A6EC-F8FBAD2D04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5E19B30-1FFB-470F-9517-1257A77AAE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3599CFF-196D-45A6-8F9A-A01327CE52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E55CC23-CADB-4B88-9FA3-788C681326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F035D6D4-3BC3-42C6-BEBC-B168E846F5C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85C8454-7A4C-4B6D-ABFF-2F772DF90E5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6912C77C-567E-4911-9434-92A27B9B797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22E117AB-32A2-4050-90F3-458D6E7728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53BF2F43-01D2-4634-B97A-44005AB2916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83B17F1-7ED3-47DA-BD48-A06B2C55CB4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BBBD249-FF55-4433-9DE5-EFCC322D0A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84A60678-2333-4834-8166-8117981722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251F931B-0C82-4A30-AD70-34BA1AE8CE04}"/>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3AE8B5F9-5439-4349-B174-E2A8598FE7CF}"/>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DA2FCD58-5663-4BF3-8085-9FB66503D9D7}"/>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A1B8F15C-4C34-4068-9A2B-8F1B0D6A4803}"/>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F458C441-E26A-4FAE-9357-515090B3B6BD}"/>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AA00F354-D77A-4D7C-950E-2E1FD20D04CF}"/>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83DA724B-FA2C-4BE1-BD8B-E3CFFEA1E36A}"/>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B108E8F7-83B4-4E6F-8C28-DFD5A3DC3A0B}"/>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E22D0FDC-BD2E-4696-96B8-63D00E3C9E41}"/>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50FD856A-E166-448D-92E5-DA8E06C2D6F1}"/>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7A52A89E-D98D-4755-9A66-FFB7C1D2D684}"/>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633F58A-A178-468D-8A1D-972D0A8F95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9810963-FA16-4266-ABC5-862A9F825F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9684E34-152A-41A4-81C1-BE1F42C85A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766087F-6914-4ACC-9300-7B0268EAE2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92B3BED-E934-434D-98EA-C80F86944C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36" name="楕円 535">
          <a:extLst>
            <a:ext uri="{FF2B5EF4-FFF2-40B4-BE49-F238E27FC236}">
              <a16:creationId xmlns:a16="http://schemas.microsoft.com/office/drawing/2014/main" id="{88A586AD-B55A-45E9-9FB5-6233A8DDEFA7}"/>
            </a:ext>
          </a:extLst>
        </xdr:cNvPr>
        <xdr:cNvSpPr/>
      </xdr:nvSpPr>
      <xdr:spPr>
        <a:xfrm>
          <a:off x="16268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154412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5A597CF-7F9D-4B90-87E6-E08A335E118B}"/>
            </a:ext>
          </a:extLst>
        </xdr:cNvPr>
        <xdr:cNvSpPr txBox="1"/>
      </xdr:nvSpPr>
      <xdr:spPr>
        <a:xfrm>
          <a:off x="16357600" y="64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a:extLst>
            <a:ext uri="{FF2B5EF4-FFF2-40B4-BE49-F238E27FC236}">
              <a16:creationId xmlns:a16="http://schemas.microsoft.com/office/drawing/2014/main" id="{208F7120-CCF4-41E3-90CD-261356C6E136}"/>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xdr:rowOff>
    </xdr:from>
    <xdr:to>
      <xdr:col>85</xdr:col>
      <xdr:colOff>127000</xdr:colOff>
      <xdr:row>39</xdr:row>
      <xdr:rowOff>19050</xdr:rowOff>
    </xdr:to>
    <xdr:cxnSp macro="">
      <xdr:nvCxnSpPr>
        <xdr:cNvPr id="539" name="直線コネクタ 538">
          <a:extLst>
            <a:ext uri="{FF2B5EF4-FFF2-40B4-BE49-F238E27FC236}">
              <a16:creationId xmlns:a16="http://schemas.microsoft.com/office/drawing/2014/main" id="{A06B9A2E-3FE5-47DC-A273-094E178C5E31}"/>
            </a:ext>
          </a:extLst>
        </xdr:cNvPr>
        <xdr:cNvCxnSpPr/>
      </xdr:nvCxnSpPr>
      <xdr:spPr>
        <a:xfrm flipV="1">
          <a:off x="15481300" y="669743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540" name="楕円 539">
          <a:extLst>
            <a:ext uri="{FF2B5EF4-FFF2-40B4-BE49-F238E27FC236}">
              <a16:creationId xmlns:a16="http://schemas.microsoft.com/office/drawing/2014/main" id="{FDDEF3E0-3476-4CA4-B2D6-34BCB2CF0A31}"/>
            </a:ext>
          </a:extLst>
        </xdr:cNvPr>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30480</xdr:rowOff>
    </xdr:to>
    <xdr:cxnSp macro="">
      <xdr:nvCxnSpPr>
        <xdr:cNvPr id="541" name="直線コネクタ 540">
          <a:extLst>
            <a:ext uri="{FF2B5EF4-FFF2-40B4-BE49-F238E27FC236}">
              <a16:creationId xmlns:a16="http://schemas.microsoft.com/office/drawing/2014/main" id="{37A88914-E1DA-4A26-BD51-5FED96B0AFBE}"/>
            </a:ext>
          </a:extLst>
        </xdr:cNvPr>
        <xdr:cNvCxnSpPr/>
      </xdr:nvCxnSpPr>
      <xdr:spPr>
        <a:xfrm flipV="1">
          <a:off x="14592300" y="670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131535</xdr:rowOff>
    </xdr:from>
    <xdr:to>
      <xdr:col>72</xdr:col>
      <xdr:colOff>38100</xdr:colOff>
      <xdr:row>39</xdr:row>
      <xdr:rowOff>61685</xdr:rowOff>
    </xdr:to>
    <xdr:sp macro="" textlink="">
      <xdr:nvSpPr>
        <xdr:cNvPr id="542" name="楕円 541">
          <a:extLst>
            <a:ext uri="{FF2B5EF4-FFF2-40B4-BE49-F238E27FC236}">
              <a16:creationId xmlns:a16="http://schemas.microsoft.com/office/drawing/2014/main" id="{B7BF665D-7742-484E-AAA7-30D58C2EC0D0}"/>
            </a:ext>
          </a:extLst>
        </xdr:cNvPr>
        <xdr:cNvSpPr/>
      </xdr:nvSpPr>
      <xdr:spPr>
        <a:xfrm>
          <a:off x="13652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10885</xdr:rowOff>
    </xdr:from>
    <xdr:to>
      <xdr:col>76</xdr:col>
      <xdr:colOff>114300</xdr:colOff>
      <xdr:row>39</xdr:row>
      <xdr:rowOff>30480</xdr:rowOff>
    </xdr:to>
    <xdr:cxnSp macro="">
      <xdr:nvCxnSpPr>
        <xdr:cNvPr id="543" name="直線コネクタ 542">
          <a:extLst>
            <a:ext uri="{FF2B5EF4-FFF2-40B4-BE49-F238E27FC236}">
              <a16:creationId xmlns:a16="http://schemas.microsoft.com/office/drawing/2014/main" id="{07D42AF1-85C7-4133-8A31-BDF45D1667C2}"/>
            </a:ext>
          </a:extLst>
        </xdr:cNvPr>
        <xdr:cNvCxnSpPr/>
      </xdr:nvCxnSpPr>
      <xdr:spPr>
        <a:xfrm>
          <a:off x="13703300" y="66974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544" name="楕円 543">
          <a:extLst>
            <a:ext uri="{FF2B5EF4-FFF2-40B4-BE49-F238E27FC236}">
              <a16:creationId xmlns:a16="http://schemas.microsoft.com/office/drawing/2014/main" id="{ADD60FDE-B7AF-4BCD-86EF-7EA4E27B08DE}"/>
            </a:ext>
          </a:extLst>
        </xdr:cNvPr>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xdr:rowOff>
    </xdr:from>
    <xdr:to>
      <xdr:col>71</xdr:col>
      <xdr:colOff>177800</xdr:colOff>
      <xdr:row>39</xdr:row>
      <xdr:rowOff>108857</xdr:rowOff>
    </xdr:to>
    <xdr:cxnSp macro="">
      <xdr:nvCxnSpPr>
        <xdr:cNvPr id="545" name="直線コネクタ 544">
          <a:extLst>
            <a:ext uri="{FF2B5EF4-FFF2-40B4-BE49-F238E27FC236}">
              <a16:creationId xmlns:a16="http://schemas.microsoft.com/office/drawing/2014/main" id="{A2F31FFE-2549-4FD9-91B5-B6381ECF0058}"/>
            </a:ext>
          </a:extLst>
        </xdr:cNvPr>
        <xdr:cNvCxnSpPr/>
      </xdr:nvCxnSpPr>
      <xdr:spPr>
        <a:xfrm flipV="1">
          <a:off x="12814300" y="669743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E5100AC7-5EB0-4A1B-BDDE-FA197A783A16}"/>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E7886A6-8E6D-42DD-A779-85DE2F2295F7}"/>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55B8835A-902C-4340-9E36-3191CF74FDFA}"/>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C5515DA1-0189-42D7-84A6-82D696EC71CE}"/>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703A588-E36A-400A-B2BC-15C9069A0D7D}"/>
            </a:ext>
          </a:extLst>
        </xdr:cNvPr>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6F7FA6E-DC43-45E4-8E19-C2A722786178}"/>
            </a:ext>
          </a:extLst>
        </xdr:cNvPr>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52812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E65F864C-8A7A-402C-A716-9BC383BDFD1B}"/>
            </a:ext>
          </a:extLst>
        </xdr:cNvPr>
        <xdr:cNvSpPr txBox="1"/>
      </xdr:nvSpPr>
      <xdr:spPr>
        <a:xfrm>
          <a:off x="13500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CD029738-1B73-4599-AA22-893782BB7313}"/>
            </a:ext>
          </a:extLst>
        </xdr:cNvPr>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4EB939FE-3523-405D-ABC4-467E3B0DB3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2FBF07C-E652-4522-A6B5-EF8ED373D4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D0376BB-1AF0-48A4-91A5-9AA83315CB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E9E5397-3E3D-4180-B539-C4B05CBCD3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7D4164AB-713E-41C6-BDE8-DA7B467BC8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9106BC9-6427-40F6-895E-5F69A9FD7C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B8C38F9-D523-44CF-A5CA-9F628D3187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BAEFDDE-65B8-43F4-989B-BF62582281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54B87D29-194D-49A8-9BFC-D9225B1079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E0C1EB5D-3E5A-4ED5-BB64-ADF9C5EB7A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7F556794-0BB8-4A9B-8854-567A2D29660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776633F0-29FD-4051-929C-AA9C2B378F7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35607D07-B9B7-4FEC-A9F6-2E76F142518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584CC226-D69F-40B1-B52A-09BDC5FC76E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CD6D4089-2A2C-4C21-AC38-7C9520BD6A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3F12AFBB-A1F2-4B0E-ABC3-CC8AA268E50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6F315B7B-1036-4880-8AB3-B95190D90D9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F2CC1465-F67A-47C5-9257-ECFEF8281C7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FD2DE97F-BD07-437A-BDC8-268E3AAA356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3682B395-3A74-465F-A23C-82236D8C303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EBFB1875-AF09-41D3-98ED-7447F0053BB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D14A95CC-67D4-4E43-8216-857B4BE9A30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C8386E8-704A-49F5-AB4B-1848786499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1567C20-DB7B-4FA5-A61D-F3471E34386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7967759-95EC-4507-8E54-39DB02AA48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24390EC3-893F-4233-BF34-6C61DBEC1C64}"/>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2037AC8-46FD-43AE-A89F-090ABE9EF299}"/>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71FBD997-5C0F-4DFB-ACB9-3450E72A208C}"/>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7B6F1A99-8BD0-4541-A7D0-2058B9AC81CF}"/>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E1F21A91-2CFE-4966-902A-6B7F1741F613}"/>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CB8730B9-0151-40F5-BC08-709BB0C6E292}"/>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DEE675DE-52FB-493F-A74F-353B9C60E5CB}"/>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476B976-C039-49A1-9550-4127C9BE0D02}"/>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E848A167-D595-467A-9CBD-B66464962DCB}"/>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E6F0086F-A625-4A92-99C8-75B60C5FE4DD}"/>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47D6CD5E-2102-4CF4-B1A1-FFBF72C90944}"/>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626E9A0-D41C-463D-8303-F184A5CC0D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927242D-08D6-41D3-97BE-DD3690E8A6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0F7E143-A4AF-497E-9795-35BF951867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F9421BE-CB64-4F75-8E3E-E251156AEF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F7558E75-6024-4A34-8B7C-7EC86CDD77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95397</xdr:rowOff>
    </xdr:from>
    <xdr:to>
      <xdr:col>116</xdr:col>
      <xdr:colOff>114300</xdr:colOff>
      <xdr:row>41</xdr:row>
      <xdr:rowOff>25547</xdr:rowOff>
    </xdr:to>
    <xdr:sp macro="" textlink="">
      <xdr:nvSpPr>
        <xdr:cNvPr id="595" name="楕円 594">
          <a:extLst>
            <a:ext uri="{FF2B5EF4-FFF2-40B4-BE49-F238E27FC236}">
              <a16:creationId xmlns:a16="http://schemas.microsoft.com/office/drawing/2014/main" id="{96082601-0AF1-4CE3-BC7B-D7153E946D9A}"/>
            </a:ext>
          </a:extLst>
        </xdr:cNvPr>
        <xdr:cNvSpPr/>
      </xdr:nvSpPr>
      <xdr:spPr>
        <a:xfrm>
          <a:off x="22110700" y="69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73824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CEF185F-0AC8-46F2-B9DD-A3DCE1C076AC}"/>
            </a:ext>
          </a:extLst>
        </xdr:cNvPr>
        <xdr:cNvSpPr txBox="1"/>
      </xdr:nvSpPr>
      <xdr:spPr>
        <a:xfrm>
          <a:off x="22199600" y="69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114188</xdr:rowOff>
    </xdr:from>
    <xdr:to>
      <xdr:col>112</xdr:col>
      <xdr:colOff>38100</xdr:colOff>
      <xdr:row>41</xdr:row>
      <xdr:rowOff>44338</xdr:rowOff>
    </xdr:to>
    <xdr:sp macro="" textlink="">
      <xdr:nvSpPr>
        <xdr:cNvPr id="597" name="楕円 596">
          <a:extLst>
            <a:ext uri="{FF2B5EF4-FFF2-40B4-BE49-F238E27FC236}">
              <a16:creationId xmlns:a16="http://schemas.microsoft.com/office/drawing/2014/main" id="{F39D5BA1-237B-4A06-A300-05AE684E7E60}"/>
            </a:ext>
          </a:extLst>
        </xdr:cNvPr>
        <xdr:cNvSpPr/>
      </xdr:nvSpPr>
      <xdr:spPr>
        <a:xfrm>
          <a:off x="21272500" y="69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146197</xdr:rowOff>
    </xdr:from>
    <xdr:to>
      <xdr:col>116</xdr:col>
      <xdr:colOff>63500</xdr:colOff>
      <xdr:row>40</xdr:row>
      <xdr:rowOff>164988</xdr:rowOff>
    </xdr:to>
    <xdr:cxnSp macro="">
      <xdr:nvCxnSpPr>
        <xdr:cNvPr id="598" name="直線コネクタ 597">
          <a:extLst>
            <a:ext uri="{FF2B5EF4-FFF2-40B4-BE49-F238E27FC236}">
              <a16:creationId xmlns:a16="http://schemas.microsoft.com/office/drawing/2014/main" id="{5F0C2E0E-4911-44EF-8CF1-6D299BB71944}"/>
            </a:ext>
          </a:extLst>
        </xdr:cNvPr>
        <xdr:cNvCxnSpPr/>
      </xdr:nvCxnSpPr>
      <xdr:spPr>
        <a:xfrm flipV="1">
          <a:off x="21323300" y="7004197"/>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129932</xdr:rowOff>
    </xdr:from>
    <xdr:to>
      <xdr:col>107</xdr:col>
      <xdr:colOff>101600</xdr:colOff>
      <xdr:row>41</xdr:row>
      <xdr:rowOff>60082</xdr:rowOff>
    </xdr:to>
    <xdr:sp macro="" textlink="">
      <xdr:nvSpPr>
        <xdr:cNvPr id="599" name="楕円 598">
          <a:extLst>
            <a:ext uri="{FF2B5EF4-FFF2-40B4-BE49-F238E27FC236}">
              <a16:creationId xmlns:a16="http://schemas.microsoft.com/office/drawing/2014/main" id="{A0BF9509-B5BB-42BC-91F3-A46958F894C8}"/>
            </a:ext>
          </a:extLst>
        </xdr:cNvPr>
        <xdr:cNvSpPr/>
      </xdr:nvSpPr>
      <xdr:spPr>
        <a:xfrm>
          <a:off x="20383500" y="69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164988</xdr:rowOff>
    </xdr:from>
    <xdr:to>
      <xdr:col>111</xdr:col>
      <xdr:colOff>177800</xdr:colOff>
      <xdr:row>41</xdr:row>
      <xdr:rowOff>9282</xdr:rowOff>
    </xdr:to>
    <xdr:cxnSp macro="">
      <xdr:nvCxnSpPr>
        <xdr:cNvPr id="600" name="直線コネクタ 599">
          <a:extLst>
            <a:ext uri="{FF2B5EF4-FFF2-40B4-BE49-F238E27FC236}">
              <a16:creationId xmlns:a16="http://schemas.microsoft.com/office/drawing/2014/main" id="{65E59EC2-3DAF-42F8-ACBA-61A37C4AD9F1}"/>
            </a:ext>
          </a:extLst>
        </xdr:cNvPr>
        <xdr:cNvCxnSpPr/>
      </xdr:nvCxnSpPr>
      <xdr:spPr>
        <a:xfrm flipV="1">
          <a:off x="20434300" y="7022988"/>
          <a:ext cx="889000" cy="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138890</xdr:rowOff>
    </xdr:from>
    <xdr:to>
      <xdr:col>102</xdr:col>
      <xdr:colOff>165100</xdr:colOff>
      <xdr:row>41</xdr:row>
      <xdr:rowOff>69040</xdr:rowOff>
    </xdr:to>
    <xdr:sp macro="" textlink="">
      <xdr:nvSpPr>
        <xdr:cNvPr id="601" name="楕円 600">
          <a:extLst>
            <a:ext uri="{FF2B5EF4-FFF2-40B4-BE49-F238E27FC236}">
              <a16:creationId xmlns:a16="http://schemas.microsoft.com/office/drawing/2014/main" id="{7576722A-162B-4224-9257-3DDE54E09523}"/>
            </a:ext>
          </a:extLst>
        </xdr:cNvPr>
        <xdr:cNvSpPr/>
      </xdr:nvSpPr>
      <xdr:spPr>
        <a:xfrm>
          <a:off x="19494500" y="69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9282</xdr:rowOff>
    </xdr:from>
    <xdr:to>
      <xdr:col>107</xdr:col>
      <xdr:colOff>50800</xdr:colOff>
      <xdr:row>41</xdr:row>
      <xdr:rowOff>18240</xdr:rowOff>
    </xdr:to>
    <xdr:cxnSp macro="">
      <xdr:nvCxnSpPr>
        <xdr:cNvPr id="602" name="直線コネクタ 601">
          <a:extLst>
            <a:ext uri="{FF2B5EF4-FFF2-40B4-BE49-F238E27FC236}">
              <a16:creationId xmlns:a16="http://schemas.microsoft.com/office/drawing/2014/main" id="{2F44C645-A435-4FA7-9057-00AEEB1BE8CF}"/>
            </a:ext>
          </a:extLst>
        </xdr:cNvPr>
        <xdr:cNvCxnSpPr/>
      </xdr:nvCxnSpPr>
      <xdr:spPr>
        <a:xfrm flipV="1">
          <a:off x="19545300" y="7038732"/>
          <a:ext cx="8890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170731</xdr:rowOff>
    </xdr:from>
    <xdr:to>
      <xdr:col>98</xdr:col>
      <xdr:colOff>38100</xdr:colOff>
      <xdr:row>41</xdr:row>
      <xdr:rowOff>100881</xdr:rowOff>
    </xdr:to>
    <xdr:sp macro="" textlink="">
      <xdr:nvSpPr>
        <xdr:cNvPr id="603" name="楕円 602">
          <a:extLst>
            <a:ext uri="{FF2B5EF4-FFF2-40B4-BE49-F238E27FC236}">
              <a16:creationId xmlns:a16="http://schemas.microsoft.com/office/drawing/2014/main" id="{37A24EBF-BBF7-4751-88F3-1BC24F1EE0FB}"/>
            </a:ext>
          </a:extLst>
        </xdr:cNvPr>
        <xdr:cNvSpPr/>
      </xdr:nvSpPr>
      <xdr:spPr>
        <a:xfrm>
          <a:off x="18605500" y="70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18240</xdr:rowOff>
    </xdr:from>
    <xdr:to>
      <xdr:col>102</xdr:col>
      <xdr:colOff>114300</xdr:colOff>
      <xdr:row>41</xdr:row>
      <xdr:rowOff>50081</xdr:rowOff>
    </xdr:to>
    <xdr:cxnSp macro="">
      <xdr:nvCxnSpPr>
        <xdr:cNvPr id="604" name="直線コネクタ 603">
          <a:extLst>
            <a:ext uri="{FF2B5EF4-FFF2-40B4-BE49-F238E27FC236}">
              <a16:creationId xmlns:a16="http://schemas.microsoft.com/office/drawing/2014/main" id="{84475036-6A4D-4483-82A5-89569FAAB2F1}"/>
            </a:ext>
          </a:extLst>
        </xdr:cNvPr>
        <xdr:cNvCxnSpPr/>
      </xdr:nvCxnSpPr>
      <xdr:spPr>
        <a:xfrm flipV="1">
          <a:off x="18656300" y="7047690"/>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CC211F3A-B4E3-4580-B5E3-AE0552CB465A}"/>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861D60EA-039C-4356-8BA3-01A689A00C97}"/>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B7160415-3A0C-4077-89B4-EAB9A6110379}"/>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A53D1EA4-D819-4A91-A0C7-691FA9726CA6}"/>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35465</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88D66651-B07C-4BF1-AB06-3A887C556F6A}"/>
            </a:ext>
          </a:extLst>
        </xdr:cNvPr>
        <xdr:cNvSpPr txBox="1"/>
      </xdr:nvSpPr>
      <xdr:spPr>
        <a:xfrm>
          <a:off x="21043411" y="70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51209</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43F1C5E0-2BBE-4524-AF8E-339D9503DA07}"/>
            </a:ext>
          </a:extLst>
        </xdr:cNvPr>
        <xdr:cNvSpPr txBox="1"/>
      </xdr:nvSpPr>
      <xdr:spPr>
        <a:xfrm>
          <a:off x="20167111" y="70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60167</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80BC76BF-0036-4F0D-A3DE-514BB824C1D5}"/>
            </a:ext>
          </a:extLst>
        </xdr:cNvPr>
        <xdr:cNvSpPr txBox="1"/>
      </xdr:nvSpPr>
      <xdr:spPr>
        <a:xfrm>
          <a:off x="19278111" y="70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92008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AD3E867-088F-4C0E-9FE8-BA955D662FF7}"/>
            </a:ext>
          </a:extLst>
        </xdr:cNvPr>
        <xdr:cNvSpPr txBox="1"/>
      </xdr:nvSpPr>
      <xdr:spPr>
        <a:xfrm>
          <a:off x="18389111" y="71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BB26AF15-80B4-4FDE-9635-C2636CF7D2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1A0D3C9-A71F-47FA-98F8-9E59B7E1E9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233C6900-0A57-48A1-BAC9-BC2DDABC0A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2068A6A1-4311-4901-B8D7-7FE62B0C9E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B66DB79-F882-4B4E-AE38-49C6E8E576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532EC2E5-D2F5-450F-9D47-8CDEE2BCD1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654EEB62-49FF-4D82-B921-38FE8F33EF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7C1A01B-02B3-4B36-A6C5-D4532FD7BDD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6534D34D-3FE0-4A7E-8F4A-4BEBCEE402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522D4A16-5BFB-44EC-8B73-9D78BEE6C3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BF027FCB-248F-4542-A450-9372F04A84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197A7E1E-8806-4467-B6E0-AB2C5D6D2A6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67E9DAB1-BCE9-4AE1-8785-9F1E74650BA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EEA326CC-38B7-49E9-80A6-AF60A1CC579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24E7B57-FB75-48E0-8963-55A5FA57D41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CF310EF9-E314-4534-AD53-15F20EFD838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8B305089-DAD0-45A4-93A7-43BC22D4B0A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CC828A0-1D8F-4D26-B819-61D045CC827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76FDA71D-DF05-4560-85A9-E7A362A9B2B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6A07CF52-B1DE-4785-A23B-D03AB4FF4BD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4CD448FA-24F8-43A1-82FF-7F28A86617D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F3FE469E-F18B-43B3-A105-7D136D3F79F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2B2AB6F9-7018-4D53-ABAF-1E32AFD8CE2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36B45323-DD2F-432C-9975-4ECEAFE742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AD9FFD28-CAA3-42A2-9EE1-A6C7D57489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8C1DBE09-E7F9-4086-A076-E0EBB7A273FB}"/>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4958CEEC-26F9-46B9-A47E-083958ED715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16138142-4487-4764-94D7-A4490819EBE7}"/>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EFB4721-E021-42B5-B436-1FC54193A1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3306AE53-92A5-45C2-BE79-468FB91221C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5F399680-60DC-4752-9E11-DA96F3349D60}"/>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AE2B0ABC-9580-4C6C-AF9B-754C7ECD424A}"/>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4A85067D-A977-4649-A43A-76B391EC98D2}"/>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4FB074CE-5482-418B-BA02-83B2CADE14AB}"/>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6946CC9-57A3-4A33-B0E3-D34A70582738}"/>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0CD9C22-5F92-4908-B005-FEF2A70457E3}"/>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DA45ED3-AC62-4D3F-A319-2BCE9745C35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566CC38-4CD9-493C-8E74-F50B458C11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B0FC661-4500-4630-8CF9-096082F42B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CDAF6F7-8EE4-4941-A211-4092C0AF67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92C372B-0F2E-432D-8B95-92469C38EE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654" name="楕円 653">
          <a:extLst>
            <a:ext uri="{FF2B5EF4-FFF2-40B4-BE49-F238E27FC236}">
              <a16:creationId xmlns:a16="http://schemas.microsoft.com/office/drawing/2014/main" id="{E1049677-B1E0-4837-8178-0B4F7C0EFA9F}"/>
            </a:ext>
          </a:extLst>
        </xdr:cNvPr>
        <xdr:cNvSpPr/>
      </xdr:nvSpPr>
      <xdr:spPr>
        <a:xfrm>
          <a:off x="16268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7EAC6EAE-AA32-4320-8CFD-55B4B01EEAAB}"/>
            </a:ext>
          </a:extLst>
        </xdr:cNvPr>
        <xdr:cNvSpPr txBox="1"/>
      </xdr:nvSpPr>
      <xdr:spPr>
        <a:xfrm>
          <a:off x="16357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656" name="楕円 655">
          <a:extLst>
            <a:ext uri="{FF2B5EF4-FFF2-40B4-BE49-F238E27FC236}">
              <a16:creationId xmlns:a16="http://schemas.microsoft.com/office/drawing/2014/main" id="{9BE577F4-6336-410F-B37E-2E2F22DFA652}"/>
            </a:ext>
          </a:extLst>
        </xdr:cNvPr>
        <xdr:cNvSpPr/>
      </xdr:nvSpPr>
      <xdr:spPr>
        <a:xfrm>
          <a:off x="15430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93073</xdr:rowOff>
    </xdr:from>
    <xdr:to>
      <xdr:col>85</xdr:col>
      <xdr:colOff>127000</xdr:colOff>
      <xdr:row>58</xdr:row>
      <xdr:rowOff>156754</xdr:rowOff>
    </xdr:to>
    <xdr:cxnSp macro="">
      <xdr:nvCxnSpPr>
        <xdr:cNvPr id="657" name="直線コネクタ 656">
          <a:extLst>
            <a:ext uri="{FF2B5EF4-FFF2-40B4-BE49-F238E27FC236}">
              <a16:creationId xmlns:a16="http://schemas.microsoft.com/office/drawing/2014/main" id="{FD131982-5E22-4701-846F-8CC59443797F}"/>
            </a:ext>
          </a:extLst>
        </xdr:cNvPr>
        <xdr:cNvCxnSpPr/>
      </xdr:nvCxnSpPr>
      <xdr:spPr>
        <a:xfrm>
          <a:off x="15481300" y="1003717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148409</xdr:rowOff>
    </xdr:from>
    <xdr:to>
      <xdr:col>76</xdr:col>
      <xdr:colOff>165100</xdr:colOff>
      <xdr:row>58</xdr:row>
      <xdr:rowOff>78559</xdr:rowOff>
    </xdr:to>
    <xdr:sp macro="" textlink="">
      <xdr:nvSpPr>
        <xdr:cNvPr id="658" name="楕円 657">
          <a:extLst>
            <a:ext uri="{FF2B5EF4-FFF2-40B4-BE49-F238E27FC236}">
              <a16:creationId xmlns:a16="http://schemas.microsoft.com/office/drawing/2014/main" id="{67A7739F-708E-4DE0-9AA9-21D4B604A38A}"/>
            </a:ext>
          </a:extLst>
        </xdr:cNvPr>
        <xdr:cNvSpPr/>
      </xdr:nvSpPr>
      <xdr:spPr>
        <a:xfrm>
          <a:off x="14541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27759</xdr:rowOff>
    </xdr:from>
    <xdr:to>
      <xdr:col>81</xdr:col>
      <xdr:colOff>50800</xdr:colOff>
      <xdr:row>58</xdr:row>
      <xdr:rowOff>93073</xdr:rowOff>
    </xdr:to>
    <xdr:cxnSp macro="">
      <xdr:nvCxnSpPr>
        <xdr:cNvPr id="659" name="直線コネクタ 658">
          <a:extLst>
            <a:ext uri="{FF2B5EF4-FFF2-40B4-BE49-F238E27FC236}">
              <a16:creationId xmlns:a16="http://schemas.microsoft.com/office/drawing/2014/main" id="{BD74F250-6C1C-46A0-A203-95B60A329B96}"/>
            </a:ext>
          </a:extLst>
        </xdr:cNvPr>
        <xdr:cNvCxnSpPr/>
      </xdr:nvCxnSpPr>
      <xdr:spPr>
        <a:xfrm>
          <a:off x="14592300" y="997185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84727</xdr:rowOff>
    </xdr:from>
    <xdr:to>
      <xdr:col>72</xdr:col>
      <xdr:colOff>38100</xdr:colOff>
      <xdr:row>58</xdr:row>
      <xdr:rowOff>14877</xdr:rowOff>
    </xdr:to>
    <xdr:sp macro="" textlink="">
      <xdr:nvSpPr>
        <xdr:cNvPr id="660" name="楕円 659">
          <a:extLst>
            <a:ext uri="{FF2B5EF4-FFF2-40B4-BE49-F238E27FC236}">
              <a16:creationId xmlns:a16="http://schemas.microsoft.com/office/drawing/2014/main" id="{17E5B0CA-86C9-4FF5-B575-67E390A2D5BE}"/>
            </a:ext>
          </a:extLst>
        </xdr:cNvPr>
        <xdr:cNvSpPr/>
      </xdr:nvSpPr>
      <xdr:spPr>
        <a:xfrm>
          <a:off x="13652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135527</xdr:rowOff>
    </xdr:from>
    <xdr:to>
      <xdr:col>76</xdr:col>
      <xdr:colOff>114300</xdr:colOff>
      <xdr:row>58</xdr:row>
      <xdr:rowOff>27759</xdr:rowOff>
    </xdr:to>
    <xdr:cxnSp macro="">
      <xdr:nvCxnSpPr>
        <xdr:cNvPr id="661" name="直線コネクタ 660">
          <a:extLst>
            <a:ext uri="{FF2B5EF4-FFF2-40B4-BE49-F238E27FC236}">
              <a16:creationId xmlns:a16="http://schemas.microsoft.com/office/drawing/2014/main" id="{1A51F542-2946-45F3-BAB6-3AED0F7C935A}"/>
            </a:ext>
          </a:extLst>
        </xdr:cNvPr>
        <xdr:cNvCxnSpPr/>
      </xdr:nvCxnSpPr>
      <xdr:spPr>
        <a:xfrm>
          <a:off x="13703300" y="990817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21046</xdr:rowOff>
    </xdr:from>
    <xdr:to>
      <xdr:col>67</xdr:col>
      <xdr:colOff>101600</xdr:colOff>
      <xdr:row>57</xdr:row>
      <xdr:rowOff>122646</xdr:rowOff>
    </xdr:to>
    <xdr:sp macro="" textlink="">
      <xdr:nvSpPr>
        <xdr:cNvPr id="662" name="楕円 661">
          <a:extLst>
            <a:ext uri="{FF2B5EF4-FFF2-40B4-BE49-F238E27FC236}">
              <a16:creationId xmlns:a16="http://schemas.microsoft.com/office/drawing/2014/main" id="{3AEFDB36-65C8-40FC-9085-5556A112F75D}"/>
            </a:ext>
          </a:extLst>
        </xdr:cNvPr>
        <xdr:cNvSpPr/>
      </xdr:nvSpPr>
      <xdr:spPr>
        <a:xfrm>
          <a:off x="127635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71846</xdr:rowOff>
    </xdr:from>
    <xdr:to>
      <xdr:col>71</xdr:col>
      <xdr:colOff>177800</xdr:colOff>
      <xdr:row>57</xdr:row>
      <xdr:rowOff>135527</xdr:rowOff>
    </xdr:to>
    <xdr:cxnSp macro="">
      <xdr:nvCxnSpPr>
        <xdr:cNvPr id="663" name="直線コネクタ 662">
          <a:extLst>
            <a:ext uri="{FF2B5EF4-FFF2-40B4-BE49-F238E27FC236}">
              <a16:creationId xmlns:a16="http://schemas.microsoft.com/office/drawing/2014/main" id="{D70AFCE3-5070-4877-85BD-DB2C35583E52}"/>
            </a:ext>
          </a:extLst>
        </xdr:cNvPr>
        <xdr:cNvCxnSpPr/>
      </xdr:nvCxnSpPr>
      <xdr:spPr>
        <a:xfrm>
          <a:off x="12814300" y="984449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D047766A-6F80-4183-86A0-B9C5656FEF98}"/>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292C5F9F-845D-490E-8805-7E897420554B}"/>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739BB115-165E-4CF8-AE4C-C9EE0829BFC4}"/>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D743890F-5A7B-4017-99CF-5AEB96A71308}"/>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512E41EE-27DC-4333-8FEC-DAFD11EA9314}"/>
            </a:ext>
          </a:extLst>
        </xdr:cNvPr>
        <xdr:cNvSpPr txBox="1"/>
      </xdr:nvSpPr>
      <xdr:spPr>
        <a:xfrm>
          <a:off x="152660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95086</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B2C44E56-17B7-4E33-9498-7D016215D290}"/>
            </a:ext>
          </a:extLst>
        </xdr:cNvPr>
        <xdr:cNvSpPr txBox="1"/>
      </xdr:nvSpPr>
      <xdr:spPr>
        <a:xfrm>
          <a:off x="14389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31404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9BFC56E9-DDD8-47F6-AA36-6A3DDEA2ECCA}"/>
            </a:ext>
          </a:extLst>
        </xdr:cNvPr>
        <xdr:cNvSpPr txBox="1"/>
      </xdr:nvSpPr>
      <xdr:spPr>
        <a:xfrm>
          <a:off x="13500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139173</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6BEA716-368B-4B28-B5A8-B207267F3A75}"/>
            </a:ext>
          </a:extLst>
        </xdr:cNvPr>
        <xdr:cNvSpPr txBox="1"/>
      </xdr:nvSpPr>
      <xdr:spPr>
        <a:xfrm>
          <a:off x="12611744" y="956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BCFF4E83-D310-44F7-8BDC-764A7FF608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547DB81A-5C9C-428F-AE63-7CDF182206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571FF9BA-105F-48EF-9B00-59B0227BE5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E079A18B-1141-4C76-A00D-085B2D2A98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D9A9362E-01DC-4223-A77F-2098A363A4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081761E-EFA5-4E1A-844A-DE4752FA83A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1964F4E7-E219-4E1F-856A-D91A6CFECA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7857AD39-EAD5-4AE1-A840-1806C64F93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B1F0E562-8053-4675-8095-6D65C380BD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770E46F-DCE4-4468-BED5-9AE0B26268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BA637A5C-553C-47D4-8B05-B73A30C4A1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9464F78A-177D-4192-AD09-0583C52B8BC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D7FDCB06-15C9-424C-9564-463ABCEEB3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BF0D3037-19F9-4DF7-8778-8659B8756D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8BBDEA45-3AB7-492E-8B04-2B9328E6E4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6ACE927E-BB3B-4318-A0E3-21E570A658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2C2C5AC5-C16C-40EA-A02C-9A249BD4EE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F1B8DBAD-0C15-47BD-86D0-C4F9878E97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49562CF7-5E58-4CA2-A473-6D5DAEFAFE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AC849B5E-9D02-4CF7-A09F-AFAA13A530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7CD8FBA-FD6A-4747-8987-E1EC88EA7C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118FBB1C-A3FA-4E78-AE7C-2A8E5180FD9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68C319C9-6F4A-4AD1-AF29-37E3D65221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AFD515E3-3910-4429-B883-2FE8A183596C}"/>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A5FF75D4-70C7-455C-8826-1E93CE71C927}"/>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EBCCBC03-45B0-46B5-8FB4-FD239D3E5F1B}"/>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97D9367E-4A30-4923-96BA-F0AE1DCB49A2}"/>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E7AF78F6-8CBD-4DCA-B383-E16FA343DFC4}"/>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717BABF4-D5CB-4888-8344-22A3C4510A02}"/>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15F78FE2-00E5-4D42-B0A1-8953A768965A}"/>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ACEB11B9-99A4-4714-9A8A-9862D951960A}"/>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C0726C2C-AAB5-416C-90FF-AD67750BE956}"/>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E0EA78E6-9119-4F10-B336-C410DE650EFB}"/>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98964C39-9149-4244-97C6-B47A3E10B169}"/>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9126295-E47B-4BA5-87BD-29A10F937E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3855CB3-E4F8-4767-9BD0-86EB71421F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89BAA7B-0492-4422-9A51-261938D189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FE81D91A-3A17-42B0-B437-9E4F955330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1C520A4-1F84-41D5-8CAF-CEE4DEB100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711" name="楕円 710">
          <a:extLst>
            <a:ext uri="{FF2B5EF4-FFF2-40B4-BE49-F238E27FC236}">
              <a16:creationId xmlns:a16="http://schemas.microsoft.com/office/drawing/2014/main" id="{CF26D34E-7120-4794-8897-3FE2C475A746}"/>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8319C556-EDD8-45D8-9EBF-B7781780560D}"/>
            </a:ext>
          </a:extLst>
        </xdr:cNvPr>
        <xdr:cNvSpPr txBox="1"/>
      </xdr:nvSpPr>
      <xdr:spPr>
        <a:xfrm>
          <a:off x="22199600"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105410</xdr:rowOff>
    </xdr:from>
    <xdr:to>
      <xdr:col>112</xdr:col>
      <xdr:colOff>38100</xdr:colOff>
      <xdr:row>62</xdr:row>
      <xdr:rowOff>35560</xdr:rowOff>
    </xdr:to>
    <xdr:sp macro="" textlink="">
      <xdr:nvSpPr>
        <xdr:cNvPr id="713" name="楕円 712">
          <a:extLst>
            <a:ext uri="{FF2B5EF4-FFF2-40B4-BE49-F238E27FC236}">
              <a16:creationId xmlns:a16="http://schemas.microsoft.com/office/drawing/2014/main" id="{99EF4419-3A2A-4820-BCE1-BBBE52A8ED43}"/>
            </a:ext>
          </a:extLst>
        </xdr:cNvPr>
        <xdr:cNvSpPr/>
      </xdr:nvSpPr>
      <xdr:spPr>
        <a:xfrm>
          <a:off x="21272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156210</xdr:rowOff>
    </xdr:to>
    <xdr:cxnSp macro="">
      <xdr:nvCxnSpPr>
        <xdr:cNvPr id="714" name="直線コネクタ 713">
          <a:extLst>
            <a:ext uri="{FF2B5EF4-FFF2-40B4-BE49-F238E27FC236}">
              <a16:creationId xmlns:a16="http://schemas.microsoft.com/office/drawing/2014/main" id="{D4FADE2D-5835-42AA-B79A-2B8543EEDF50}"/>
            </a:ext>
          </a:extLst>
        </xdr:cNvPr>
        <xdr:cNvCxnSpPr/>
      </xdr:nvCxnSpPr>
      <xdr:spPr>
        <a:xfrm flipV="1">
          <a:off x="21323300" y="10607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715" name="楕円 714">
          <a:extLst>
            <a:ext uri="{FF2B5EF4-FFF2-40B4-BE49-F238E27FC236}">
              <a16:creationId xmlns:a16="http://schemas.microsoft.com/office/drawing/2014/main" id="{92884E1D-AB22-4E07-BEF9-E7633F583728}"/>
            </a:ext>
          </a:extLst>
        </xdr:cNvPr>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156210</xdr:rowOff>
    </xdr:from>
    <xdr:to>
      <xdr:col>111</xdr:col>
      <xdr:colOff>177800</xdr:colOff>
      <xdr:row>61</xdr:row>
      <xdr:rowOff>160020</xdr:rowOff>
    </xdr:to>
    <xdr:cxnSp macro="">
      <xdr:nvCxnSpPr>
        <xdr:cNvPr id="716" name="直線コネクタ 715">
          <a:extLst>
            <a:ext uri="{FF2B5EF4-FFF2-40B4-BE49-F238E27FC236}">
              <a16:creationId xmlns:a16="http://schemas.microsoft.com/office/drawing/2014/main" id="{8CA8AC23-B844-4210-9C81-E1295F922AEA}"/>
            </a:ext>
          </a:extLst>
        </xdr:cNvPr>
        <xdr:cNvCxnSpPr/>
      </xdr:nvCxnSpPr>
      <xdr:spPr>
        <a:xfrm flipV="1">
          <a:off x="20434300" y="10614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717" name="楕円 716">
          <a:extLst>
            <a:ext uri="{FF2B5EF4-FFF2-40B4-BE49-F238E27FC236}">
              <a16:creationId xmlns:a16="http://schemas.microsoft.com/office/drawing/2014/main" id="{AAD4B3BB-2C22-4818-8AF7-A8BB6BDDA988}"/>
            </a:ext>
          </a:extLst>
        </xdr:cNvPr>
        <xdr:cNvSpPr/>
      </xdr:nvSpPr>
      <xdr:spPr>
        <a:xfrm>
          <a:off x="19494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167640</xdr:rowOff>
    </xdr:to>
    <xdr:cxnSp macro="">
      <xdr:nvCxnSpPr>
        <xdr:cNvPr id="718" name="直線コネクタ 717">
          <a:extLst>
            <a:ext uri="{FF2B5EF4-FFF2-40B4-BE49-F238E27FC236}">
              <a16:creationId xmlns:a16="http://schemas.microsoft.com/office/drawing/2014/main" id="{3EEA4382-A5D6-49C2-9920-10159C1319E7}"/>
            </a:ext>
          </a:extLst>
        </xdr:cNvPr>
        <xdr:cNvCxnSpPr/>
      </xdr:nvCxnSpPr>
      <xdr:spPr>
        <a:xfrm flipV="1">
          <a:off x="19545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124460</xdr:rowOff>
    </xdr:from>
    <xdr:to>
      <xdr:col>98</xdr:col>
      <xdr:colOff>38100</xdr:colOff>
      <xdr:row>62</xdr:row>
      <xdr:rowOff>54610</xdr:rowOff>
    </xdr:to>
    <xdr:sp macro="" textlink="">
      <xdr:nvSpPr>
        <xdr:cNvPr id="719" name="楕円 718">
          <a:extLst>
            <a:ext uri="{FF2B5EF4-FFF2-40B4-BE49-F238E27FC236}">
              <a16:creationId xmlns:a16="http://schemas.microsoft.com/office/drawing/2014/main" id="{89486D77-961E-4AA8-9F87-3CCFA288BC7C}"/>
            </a:ext>
          </a:extLst>
        </xdr:cNvPr>
        <xdr:cNvSpPr/>
      </xdr:nvSpPr>
      <xdr:spPr>
        <a:xfrm>
          <a:off x="18605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167640</xdr:rowOff>
    </xdr:from>
    <xdr:to>
      <xdr:col>102</xdr:col>
      <xdr:colOff>114300</xdr:colOff>
      <xdr:row>62</xdr:row>
      <xdr:rowOff>3810</xdr:rowOff>
    </xdr:to>
    <xdr:cxnSp macro="">
      <xdr:nvCxnSpPr>
        <xdr:cNvPr id="720" name="直線コネクタ 719">
          <a:extLst>
            <a:ext uri="{FF2B5EF4-FFF2-40B4-BE49-F238E27FC236}">
              <a16:creationId xmlns:a16="http://schemas.microsoft.com/office/drawing/2014/main" id="{FEE1E991-5CFA-4B41-A83A-1219FC6A8F70}"/>
            </a:ext>
          </a:extLst>
        </xdr:cNvPr>
        <xdr:cNvCxnSpPr/>
      </xdr:nvCxnSpPr>
      <xdr:spPr>
        <a:xfrm flipV="1">
          <a:off x="18656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FAC75D2F-315B-4B01-BACC-938754755906}"/>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D93D67CD-67DF-447C-A387-EC4310BECBD4}"/>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034D5E4F-C681-4BE2-8D9D-AD2CB9EA7ACE}"/>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2613B345-E20C-43D2-A4EE-179CA7A957B5}"/>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52087</xdr:rowOff>
    </xdr:from>
    <xdr:ext cx="469744" cy="259045"/>
    <xdr:sp macro="" textlink="">
      <xdr:nvSpPr>
        <xdr:cNvPr id="725" name="n_1mainValue【保健センター・保健所】&#10;一人当たり面積">
          <a:extLst>
            <a:ext uri="{FF2B5EF4-FFF2-40B4-BE49-F238E27FC236}">
              <a16:creationId xmlns:a16="http://schemas.microsoft.com/office/drawing/2014/main" id="{01DD61BF-9E8B-4551-9687-36B274541E15}"/>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26" name="n_2mainValue【保健センター・保健所】&#10;一人当たり面積">
          <a:extLst>
            <a:ext uri="{FF2B5EF4-FFF2-40B4-BE49-F238E27FC236}">
              <a16:creationId xmlns:a16="http://schemas.microsoft.com/office/drawing/2014/main" id="{4C02D75D-4BAC-471E-9144-BD85E7C5A8E7}"/>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63517</xdr:rowOff>
    </xdr:from>
    <xdr:ext cx="469744" cy="259045"/>
    <xdr:sp macro="" textlink="">
      <xdr:nvSpPr>
        <xdr:cNvPr id="727" name="n_3mainValue【保健センター・保健所】&#10;一人当たり面積">
          <a:extLst>
            <a:ext uri="{FF2B5EF4-FFF2-40B4-BE49-F238E27FC236}">
              <a16:creationId xmlns:a16="http://schemas.microsoft.com/office/drawing/2014/main" id="{150CBBCA-17D9-4EFD-88F5-AB499171ED7D}"/>
            </a:ext>
          </a:extLst>
        </xdr:cNvPr>
        <xdr:cNvSpPr txBox="1"/>
      </xdr:nvSpPr>
      <xdr:spPr>
        <a:xfrm>
          <a:off x="19310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71137</xdr:rowOff>
    </xdr:from>
    <xdr:ext cx="469744" cy="259045"/>
    <xdr:sp macro="" textlink="">
      <xdr:nvSpPr>
        <xdr:cNvPr id="728" name="n_4mainValue【保健センター・保健所】&#10;一人当たり面積">
          <a:extLst>
            <a:ext uri="{FF2B5EF4-FFF2-40B4-BE49-F238E27FC236}">
              <a16:creationId xmlns:a16="http://schemas.microsoft.com/office/drawing/2014/main" id="{9ECF4ABB-9E58-473B-B61A-1B23D9089A05}"/>
            </a:ext>
          </a:extLst>
        </xdr:cNvPr>
        <xdr:cNvSpPr txBox="1"/>
      </xdr:nvSpPr>
      <xdr:spPr>
        <a:xfrm>
          <a:off x="18421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F849C370-F2A8-4FB7-B04C-B92442B13E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654B15BE-417B-43B4-ADF6-D2558AE2B0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E72B7491-3674-4A32-9462-84E52A0FDD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A47CCC42-BFDD-4CF8-959A-125F1BE440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C00CF95-D6FF-413C-9874-A337B794DE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D460D928-02A5-4E25-8E00-6A84DCCEB1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5B88D1E2-D084-4D86-98B7-5DD903B7B0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C4A93308-B52F-47B3-AF32-11F50135FE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991548C5-201F-4B5C-9286-33B56441CBF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7CE3C7A7-9E61-46A7-AE91-2AE26CFBE23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BCFA90DF-3A13-418E-92B6-C0C24E1ADC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582DD005-D0BC-4111-B379-0A3757516F4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DD3DBC93-6180-4EB8-AF94-184AA24D58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AC142178-A973-47B4-BAD1-8B326B703D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329C8ED8-98AB-4358-BEE5-080CB897349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D6F46D1-293D-4F90-958C-C1218FCA765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47ADDFC9-1BC7-4A5D-87BF-7EC84278E70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205BC42A-F603-40A5-A561-AD220FFDD09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4490F5C6-1FD9-4D08-91F1-82C33ABB00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0539D69-7D19-434F-86D0-78CE229784C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212257DD-9E83-4AF1-8814-0621085E3B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91905CFD-BBAA-4793-8C75-D2D40520B1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85279174-8245-46F3-98E6-C4D716C132E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632D467-FBFA-4D48-8C18-7D937FE337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9C88A293-A207-41D4-AF25-1BD517A44591}"/>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FFCB3E01-2426-4BE0-8923-4524BBC6E1D3}"/>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A4F43C62-DB46-4797-B5CB-B8217109BE63}"/>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9F382863-72FF-45B6-B4EA-18D2CC49FB66}"/>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9880B9AE-96FF-41E7-83FE-0098BB6ED8A2}"/>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7EC468C5-90CA-495C-9B28-1B8CBD219C2C}"/>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E69A8F0D-58DD-44A0-A1FA-ED3750296767}"/>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EF2772A6-CAA4-4ADA-A981-1CADE4622CF2}"/>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59C412A5-DEC3-4451-B0A9-E90CF3D2AB89}"/>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524C1078-7541-4B78-82C6-01077E69923A}"/>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C7C75C89-8772-4C7E-A612-8EB3B9ACDCBE}"/>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071CCEA-3B06-4C4E-BE77-FAA2F35C62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32D5D99-E94B-432B-BCA4-5F4CF670D17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87AFC4C-BF86-43F3-A905-12D4F5D86B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23FC668-192F-41DA-80C6-F1CAAB1424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F3CA058-FF17-43D6-87CB-660DF1164D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69" name="楕円 768">
          <a:extLst>
            <a:ext uri="{FF2B5EF4-FFF2-40B4-BE49-F238E27FC236}">
              <a16:creationId xmlns:a16="http://schemas.microsoft.com/office/drawing/2014/main" id="{1EB6CDED-4EEF-4029-B92C-97CC702EDC9E}"/>
            </a:ext>
          </a:extLst>
        </xdr:cNvPr>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A3E7A14D-8B78-4B88-985B-821F9BD98324}"/>
            </a:ext>
          </a:extLst>
        </xdr:cNvPr>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xdr:rowOff>
    </xdr:from>
    <xdr:to>
      <xdr:col>81</xdr:col>
      <xdr:colOff>101600</xdr:colOff>
      <xdr:row>83</xdr:row>
      <xdr:rowOff>106045</xdr:rowOff>
    </xdr:to>
    <xdr:sp macro="" textlink="">
      <xdr:nvSpPr>
        <xdr:cNvPr id="771" name="楕円 770">
          <a:extLst>
            <a:ext uri="{FF2B5EF4-FFF2-40B4-BE49-F238E27FC236}">
              <a16:creationId xmlns:a16="http://schemas.microsoft.com/office/drawing/2014/main" id="{EA6C1378-B6FF-40D1-9D3D-65597DC89451}"/>
            </a:ext>
          </a:extLst>
        </xdr:cNvPr>
        <xdr:cNvSpPr/>
      </xdr:nvSpPr>
      <xdr:spPr>
        <a:xfrm>
          <a:off x="1543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55245</xdr:rowOff>
    </xdr:from>
    <xdr:to>
      <xdr:col>85</xdr:col>
      <xdr:colOff>127000</xdr:colOff>
      <xdr:row>83</xdr:row>
      <xdr:rowOff>99061</xdr:rowOff>
    </xdr:to>
    <xdr:cxnSp macro="">
      <xdr:nvCxnSpPr>
        <xdr:cNvPr id="772" name="直線コネクタ 771">
          <a:extLst>
            <a:ext uri="{FF2B5EF4-FFF2-40B4-BE49-F238E27FC236}">
              <a16:creationId xmlns:a16="http://schemas.microsoft.com/office/drawing/2014/main" id="{C6991376-AE8A-4BFC-8424-24C903C50239}"/>
            </a:ext>
          </a:extLst>
        </xdr:cNvPr>
        <xdr:cNvCxnSpPr/>
      </xdr:nvCxnSpPr>
      <xdr:spPr>
        <a:xfrm>
          <a:off x="15481300" y="142855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xdr:rowOff>
    </xdr:from>
    <xdr:to>
      <xdr:col>76</xdr:col>
      <xdr:colOff>165100</xdr:colOff>
      <xdr:row>83</xdr:row>
      <xdr:rowOff>107950</xdr:rowOff>
    </xdr:to>
    <xdr:sp macro="" textlink="">
      <xdr:nvSpPr>
        <xdr:cNvPr id="773" name="楕円 772">
          <a:extLst>
            <a:ext uri="{FF2B5EF4-FFF2-40B4-BE49-F238E27FC236}">
              <a16:creationId xmlns:a16="http://schemas.microsoft.com/office/drawing/2014/main" id="{D2A46C55-C10C-4DF2-9BE1-2A56DE02F268}"/>
            </a:ext>
          </a:extLst>
        </xdr:cNvPr>
        <xdr:cNvSpPr/>
      </xdr:nvSpPr>
      <xdr:spPr>
        <a:xfrm>
          <a:off x="14541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57150</xdr:rowOff>
    </xdr:to>
    <xdr:cxnSp macro="">
      <xdr:nvCxnSpPr>
        <xdr:cNvPr id="774" name="直線コネクタ 773">
          <a:extLst>
            <a:ext uri="{FF2B5EF4-FFF2-40B4-BE49-F238E27FC236}">
              <a16:creationId xmlns:a16="http://schemas.microsoft.com/office/drawing/2014/main" id="{F04BEA22-7453-4FC9-BDCB-F18BFD22AB6A}"/>
            </a:ext>
          </a:extLst>
        </xdr:cNvPr>
        <xdr:cNvCxnSpPr/>
      </xdr:nvCxnSpPr>
      <xdr:spPr>
        <a:xfrm flipV="1">
          <a:off x="14592300" y="14285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139700</xdr:rowOff>
    </xdr:from>
    <xdr:to>
      <xdr:col>72</xdr:col>
      <xdr:colOff>38100</xdr:colOff>
      <xdr:row>83</xdr:row>
      <xdr:rowOff>69850</xdr:rowOff>
    </xdr:to>
    <xdr:sp macro="" textlink="">
      <xdr:nvSpPr>
        <xdr:cNvPr id="775" name="楕円 774">
          <a:extLst>
            <a:ext uri="{FF2B5EF4-FFF2-40B4-BE49-F238E27FC236}">
              <a16:creationId xmlns:a16="http://schemas.microsoft.com/office/drawing/2014/main" id="{2AA5878A-7763-4815-9264-69A24B1ECBAB}"/>
            </a:ext>
          </a:extLst>
        </xdr:cNvPr>
        <xdr:cNvSpPr/>
      </xdr:nvSpPr>
      <xdr:spPr>
        <a:xfrm>
          <a:off x="1365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19050</xdr:rowOff>
    </xdr:from>
    <xdr:to>
      <xdr:col>76</xdr:col>
      <xdr:colOff>114300</xdr:colOff>
      <xdr:row>83</xdr:row>
      <xdr:rowOff>57150</xdr:rowOff>
    </xdr:to>
    <xdr:cxnSp macro="">
      <xdr:nvCxnSpPr>
        <xdr:cNvPr id="776" name="直線コネクタ 775">
          <a:extLst>
            <a:ext uri="{FF2B5EF4-FFF2-40B4-BE49-F238E27FC236}">
              <a16:creationId xmlns:a16="http://schemas.microsoft.com/office/drawing/2014/main" id="{305F808A-FF2D-4526-93DC-50B94A8D9609}"/>
            </a:ext>
          </a:extLst>
        </xdr:cNvPr>
        <xdr:cNvCxnSpPr/>
      </xdr:nvCxnSpPr>
      <xdr:spPr>
        <a:xfrm>
          <a:off x="13703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777" name="楕円 776">
          <a:extLst>
            <a:ext uri="{FF2B5EF4-FFF2-40B4-BE49-F238E27FC236}">
              <a16:creationId xmlns:a16="http://schemas.microsoft.com/office/drawing/2014/main" id="{858AE2D5-2DB4-4C22-9F49-B9D2F71E00AC}"/>
            </a:ext>
          </a:extLst>
        </xdr:cNvPr>
        <xdr:cNvSpPr/>
      </xdr:nvSpPr>
      <xdr:spPr>
        <a:xfrm>
          <a:off x="12763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161925</xdr:rowOff>
    </xdr:from>
    <xdr:to>
      <xdr:col>71</xdr:col>
      <xdr:colOff>177800</xdr:colOff>
      <xdr:row>83</xdr:row>
      <xdr:rowOff>19050</xdr:rowOff>
    </xdr:to>
    <xdr:cxnSp macro="">
      <xdr:nvCxnSpPr>
        <xdr:cNvPr id="778" name="直線コネクタ 777">
          <a:extLst>
            <a:ext uri="{FF2B5EF4-FFF2-40B4-BE49-F238E27FC236}">
              <a16:creationId xmlns:a16="http://schemas.microsoft.com/office/drawing/2014/main" id="{07607791-37C8-4FFE-B8A1-63AD8EF05F1F}"/>
            </a:ext>
          </a:extLst>
        </xdr:cNvPr>
        <xdr:cNvCxnSpPr/>
      </xdr:nvCxnSpPr>
      <xdr:spPr>
        <a:xfrm>
          <a:off x="12814300" y="1422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372BB8AB-F56D-48B4-9632-AAA84A8C61BF}"/>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C7DC88B-7B16-416C-9EDE-710A3325AB3F}"/>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0FF10C97-5418-4387-8C3A-4E232B113B56}"/>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C111E6EA-DD9D-42F3-8CFD-1E8210D02A97}"/>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97172</xdr:rowOff>
    </xdr:from>
    <xdr:ext cx="405111" cy="259045"/>
    <xdr:sp macro="" textlink="">
      <xdr:nvSpPr>
        <xdr:cNvPr id="783" name="n_1mainValue【消防施設】&#10;有形固定資産減価償却率">
          <a:extLst>
            <a:ext uri="{FF2B5EF4-FFF2-40B4-BE49-F238E27FC236}">
              <a16:creationId xmlns:a16="http://schemas.microsoft.com/office/drawing/2014/main" id="{72D4C19A-95C2-48B7-87C9-01338AA94D92}"/>
            </a:ext>
          </a:extLst>
        </xdr:cNvPr>
        <xdr:cNvSpPr txBox="1"/>
      </xdr:nvSpPr>
      <xdr:spPr>
        <a:xfrm>
          <a:off x="15266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99077</xdr:rowOff>
    </xdr:from>
    <xdr:ext cx="405111" cy="259045"/>
    <xdr:sp macro="" textlink="">
      <xdr:nvSpPr>
        <xdr:cNvPr id="784" name="n_2mainValue【消防施設】&#10;有形固定資産減価償却率">
          <a:extLst>
            <a:ext uri="{FF2B5EF4-FFF2-40B4-BE49-F238E27FC236}">
              <a16:creationId xmlns:a16="http://schemas.microsoft.com/office/drawing/2014/main" id="{8BFCB790-C2CF-4CA0-A73E-CFE6E480EF96}"/>
            </a:ext>
          </a:extLst>
        </xdr:cNvPr>
        <xdr:cNvSpPr txBox="1"/>
      </xdr:nvSpPr>
      <xdr:spPr>
        <a:xfrm>
          <a:off x="14389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785" name="n_3mainValue【消防施設】&#10;有形固定資産減価償却率">
          <a:extLst>
            <a:ext uri="{FF2B5EF4-FFF2-40B4-BE49-F238E27FC236}">
              <a16:creationId xmlns:a16="http://schemas.microsoft.com/office/drawing/2014/main" id="{B1DAA4DA-EFD2-417E-91FC-A3FD951B341A}"/>
            </a:ext>
          </a:extLst>
        </xdr:cNvPr>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786" name="n_4mainValue【消防施設】&#10;有形固定資産減価償却率">
          <a:extLst>
            <a:ext uri="{FF2B5EF4-FFF2-40B4-BE49-F238E27FC236}">
              <a16:creationId xmlns:a16="http://schemas.microsoft.com/office/drawing/2014/main" id="{021C916A-58E1-41FA-8638-B5FCC7219ACB}"/>
            </a:ext>
          </a:extLst>
        </xdr:cNvPr>
        <xdr:cNvSpPr txBox="1"/>
      </xdr:nvSpPr>
      <xdr:spPr>
        <a:xfrm>
          <a:off x="12611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FCB4F9E-5DBD-45DD-ADAF-6D044A5A76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909E2476-FEC0-4AE0-8E1E-89D438894F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7A2B13D0-F74B-4D52-A1AF-C43A2CCE889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1A78D62-F4E1-46A7-9D63-88E62D53B1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30F503E5-81B0-4B2F-B8B4-67D0778B06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BA10003B-0740-43EB-B2B9-883961511F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3B1C08E-0730-4819-9DB9-C87D17E717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C80559CF-9406-4AA3-95D9-7ACA2B15B68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AB2CE0A-A0DB-4603-8835-1F319F0BDB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110D598E-283A-4EF6-B90C-3AAE638943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59002AB7-2725-40E0-8F42-198932862DC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45895996-54B0-4453-8EA7-3D1252BD819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792119A7-20B8-46F3-846B-AD715C0CB19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3BAB41BD-80E5-4788-A984-3AF67F6AED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FFC1883D-B868-49ED-B1DC-D5808135B11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EA54F34D-A654-4F3A-A776-08F23601F5F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F7FABAF8-EC1F-4A97-9390-3F99C67BE51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3FAD09CC-7188-435A-AEA4-C12C30CC4F5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B145455D-F6E6-4FE1-AFCD-D88BA883168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DEEBB991-7554-4D5D-839B-B69BC123759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977DA9F8-9284-480D-B2B6-B863533721A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3E73DAAD-872F-4B08-A1B1-3D82D0FE01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46FF9854-795F-4CF7-BDF4-D8CCAD07E5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F8BBD98C-705A-4AC3-87E1-C2AD436F70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4111442D-9CBB-4F04-85D3-910FEB2CAA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59FD4F6B-EEA5-4EC1-B86C-4CCB5F725144}"/>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1E2FDDE-FE4E-4EC7-8EC2-1BC795D4627C}"/>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AD729525-0821-4E84-89C4-9B9BAB8C97C9}"/>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B0757035-9C8D-4100-B090-100B957A4C09}"/>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235DF880-B215-462C-8A53-D59C7FD7E011}"/>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ED6EEAE8-ECB9-4D48-887E-4D43A6180A7E}"/>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AD9BE639-F08F-4F4F-A531-718EF6D1797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4FAD2210-50AC-4916-8D0F-459C82701447}"/>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B359098C-A49E-4CAF-BB04-3E6E08950511}"/>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4370F357-99D2-4B97-B373-6032AAE452E2}"/>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52347C2D-E861-46C4-A285-31A0225EBE39}"/>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60C5341-5E5A-4F5E-AC11-BF75F687F8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1C2101F1-0E83-4A19-9214-1C882CF038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DFFF5A6-CDDB-4849-A7F2-E395620DFEA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C00CC47A-F52F-4E45-A0B0-6FF8503D66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2972945B-517B-4648-970D-916EED9D10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4718</xdr:rowOff>
    </xdr:from>
    <xdr:to>
      <xdr:col>116</xdr:col>
      <xdr:colOff>114300</xdr:colOff>
      <xdr:row>86</xdr:row>
      <xdr:rowOff>106318</xdr:rowOff>
    </xdr:to>
    <xdr:sp macro="" textlink="">
      <xdr:nvSpPr>
        <xdr:cNvPr id="828" name="楕円 827">
          <a:extLst>
            <a:ext uri="{FF2B5EF4-FFF2-40B4-BE49-F238E27FC236}">
              <a16:creationId xmlns:a16="http://schemas.microsoft.com/office/drawing/2014/main" id="{8571EBEF-812E-45C7-A59A-D320F4585C72}"/>
            </a:ext>
          </a:extLst>
        </xdr:cNvPr>
        <xdr:cNvSpPr/>
      </xdr:nvSpPr>
      <xdr:spPr>
        <a:xfrm>
          <a:off x="22110700" y="147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829" name="【消防施設】&#10;一人当たり面積該当値テキスト">
          <a:extLst>
            <a:ext uri="{FF2B5EF4-FFF2-40B4-BE49-F238E27FC236}">
              <a16:creationId xmlns:a16="http://schemas.microsoft.com/office/drawing/2014/main" id="{538A6BA6-1E86-43C5-AF94-294D2279FA1F}"/>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xdr:rowOff>
    </xdr:from>
    <xdr:to>
      <xdr:col>112</xdr:col>
      <xdr:colOff>38100</xdr:colOff>
      <xdr:row>86</xdr:row>
      <xdr:rowOff>108494</xdr:rowOff>
    </xdr:to>
    <xdr:sp macro="" textlink="">
      <xdr:nvSpPr>
        <xdr:cNvPr id="830" name="楕円 829">
          <a:extLst>
            <a:ext uri="{FF2B5EF4-FFF2-40B4-BE49-F238E27FC236}">
              <a16:creationId xmlns:a16="http://schemas.microsoft.com/office/drawing/2014/main" id="{6A71DAC7-AD26-4A22-ACF9-73435A4FCE3C}"/>
            </a:ext>
          </a:extLst>
        </xdr:cNvPr>
        <xdr:cNvSpPr/>
      </xdr:nvSpPr>
      <xdr:spPr>
        <a:xfrm>
          <a:off x="21272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55518</xdr:rowOff>
    </xdr:from>
    <xdr:to>
      <xdr:col>116</xdr:col>
      <xdr:colOff>63500</xdr:colOff>
      <xdr:row>86</xdr:row>
      <xdr:rowOff>57694</xdr:rowOff>
    </xdr:to>
    <xdr:cxnSp macro="">
      <xdr:nvCxnSpPr>
        <xdr:cNvPr id="831" name="直線コネクタ 830">
          <a:extLst>
            <a:ext uri="{FF2B5EF4-FFF2-40B4-BE49-F238E27FC236}">
              <a16:creationId xmlns:a16="http://schemas.microsoft.com/office/drawing/2014/main" id="{9B3198C4-0CA2-4943-B587-F61A0617AADF}"/>
            </a:ext>
          </a:extLst>
        </xdr:cNvPr>
        <xdr:cNvCxnSpPr/>
      </xdr:nvCxnSpPr>
      <xdr:spPr>
        <a:xfrm flipV="1">
          <a:off x="21323300" y="1480021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xdr:rowOff>
    </xdr:from>
    <xdr:to>
      <xdr:col>107</xdr:col>
      <xdr:colOff>101600</xdr:colOff>
      <xdr:row>86</xdr:row>
      <xdr:rowOff>108494</xdr:rowOff>
    </xdr:to>
    <xdr:sp macro="" textlink="">
      <xdr:nvSpPr>
        <xdr:cNvPr id="832" name="楕円 831">
          <a:extLst>
            <a:ext uri="{FF2B5EF4-FFF2-40B4-BE49-F238E27FC236}">
              <a16:creationId xmlns:a16="http://schemas.microsoft.com/office/drawing/2014/main" id="{E1744BB3-0304-4250-8F6E-C1E01E9DC68F}"/>
            </a:ext>
          </a:extLst>
        </xdr:cNvPr>
        <xdr:cNvSpPr/>
      </xdr:nvSpPr>
      <xdr:spPr>
        <a:xfrm>
          <a:off x="20383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57694</xdr:rowOff>
    </xdr:from>
    <xdr:to>
      <xdr:col>111</xdr:col>
      <xdr:colOff>177800</xdr:colOff>
      <xdr:row>86</xdr:row>
      <xdr:rowOff>57694</xdr:rowOff>
    </xdr:to>
    <xdr:cxnSp macro="">
      <xdr:nvCxnSpPr>
        <xdr:cNvPr id="833" name="直線コネクタ 832">
          <a:extLst>
            <a:ext uri="{FF2B5EF4-FFF2-40B4-BE49-F238E27FC236}">
              <a16:creationId xmlns:a16="http://schemas.microsoft.com/office/drawing/2014/main" id="{834A7AAE-2959-4BF4-A8E7-541914B12B39}"/>
            </a:ext>
          </a:extLst>
        </xdr:cNvPr>
        <xdr:cNvCxnSpPr/>
      </xdr:nvCxnSpPr>
      <xdr:spPr>
        <a:xfrm>
          <a:off x="20434300" y="1480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xdr:rowOff>
    </xdr:from>
    <xdr:to>
      <xdr:col>102</xdr:col>
      <xdr:colOff>165100</xdr:colOff>
      <xdr:row>86</xdr:row>
      <xdr:rowOff>108494</xdr:rowOff>
    </xdr:to>
    <xdr:sp macro="" textlink="">
      <xdr:nvSpPr>
        <xdr:cNvPr id="834" name="楕円 833">
          <a:extLst>
            <a:ext uri="{FF2B5EF4-FFF2-40B4-BE49-F238E27FC236}">
              <a16:creationId xmlns:a16="http://schemas.microsoft.com/office/drawing/2014/main" id="{42EFFDEC-CF08-47AF-8915-A52415FDBE93}"/>
            </a:ext>
          </a:extLst>
        </xdr:cNvPr>
        <xdr:cNvSpPr/>
      </xdr:nvSpPr>
      <xdr:spPr>
        <a:xfrm>
          <a:off x="19494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57694</xdr:rowOff>
    </xdr:from>
    <xdr:to>
      <xdr:col>107</xdr:col>
      <xdr:colOff>50800</xdr:colOff>
      <xdr:row>86</xdr:row>
      <xdr:rowOff>57694</xdr:rowOff>
    </xdr:to>
    <xdr:cxnSp macro="">
      <xdr:nvCxnSpPr>
        <xdr:cNvPr id="835" name="直線コネクタ 834">
          <a:extLst>
            <a:ext uri="{FF2B5EF4-FFF2-40B4-BE49-F238E27FC236}">
              <a16:creationId xmlns:a16="http://schemas.microsoft.com/office/drawing/2014/main" id="{DB24D1BD-8082-4523-BB53-D2817F59F4D1}"/>
            </a:ext>
          </a:extLst>
        </xdr:cNvPr>
        <xdr:cNvCxnSpPr/>
      </xdr:nvCxnSpPr>
      <xdr:spPr>
        <a:xfrm>
          <a:off x="19545300" y="1480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9071</xdr:rowOff>
    </xdr:from>
    <xdr:to>
      <xdr:col>98</xdr:col>
      <xdr:colOff>38100</xdr:colOff>
      <xdr:row>86</xdr:row>
      <xdr:rowOff>110671</xdr:rowOff>
    </xdr:to>
    <xdr:sp macro="" textlink="">
      <xdr:nvSpPr>
        <xdr:cNvPr id="836" name="楕円 835">
          <a:extLst>
            <a:ext uri="{FF2B5EF4-FFF2-40B4-BE49-F238E27FC236}">
              <a16:creationId xmlns:a16="http://schemas.microsoft.com/office/drawing/2014/main" id="{F15A1CEE-8C6E-4130-8D6B-F2A894A3E2BC}"/>
            </a:ext>
          </a:extLst>
        </xdr:cNvPr>
        <xdr:cNvSpPr/>
      </xdr:nvSpPr>
      <xdr:spPr>
        <a:xfrm>
          <a:off x="18605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57694</xdr:rowOff>
    </xdr:from>
    <xdr:to>
      <xdr:col>102</xdr:col>
      <xdr:colOff>114300</xdr:colOff>
      <xdr:row>86</xdr:row>
      <xdr:rowOff>59871</xdr:rowOff>
    </xdr:to>
    <xdr:cxnSp macro="">
      <xdr:nvCxnSpPr>
        <xdr:cNvPr id="837" name="直線コネクタ 836">
          <a:extLst>
            <a:ext uri="{FF2B5EF4-FFF2-40B4-BE49-F238E27FC236}">
              <a16:creationId xmlns:a16="http://schemas.microsoft.com/office/drawing/2014/main" id="{DC99D30F-360B-4FD9-8771-86ADBB65723F}"/>
            </a:ext>
          </a:extLst>
        </xdr:cNvPr>
        <xdr:cNvCxnSpPr/>
      </xdr:nvCxnSpPr>
      <xdr:spPr>
        <a:xfrm flipV="1">
          <a:off x="18656300" y="148023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8E30F028-04D4-4B96-916F-6C163E82B21F}"/>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79D8A1CF-CB66-4D2B-AA3A-F6F49F830A13}"/>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62870541-E18A-4F08-823A-4AEB610C8B77}"/>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25506DC8-234C-4704-A1D2-507863D388F8}"/>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99621</xdr:rowOff>
    </xdr:from>
    <xdr:ext cx="469744" cy="259045"/>
    <xdr:sp macro="" textlink="">
      <xdr:nvSpPr>
        <xdr:cNvPr id="842" name="n_1mainValue【消防施設】&#10;一人当たり面積">
          <a:extLst>
            <a:ext uri="{FF2B5EF4-FFF2-40B4-BE49-F238E27FC236}">
              <a16:creationId xmlns:a16="http://schemas.microsoft.com/office/drawing/2014/main" id="{3DE87C0C-0C94-44F1-8052-5D5F9DBF858A}"/>
            </a:ext>
          </a:extLst>
        </xdr:cNvPr>
        <xdr:cNvSpPr txBox="1"/>
      </xdr:nvSpPr>
      <xdr:spPr>
        <a:xfrm>
          <a:off x="210757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99621</xdr:rowOff>
    </xdr:from>
    <xdr:ext cx="469744" cy="259045"/>
    <xdr:sp macro="" textlink="">
      <xdr:nvSpPr>
        <xdr:cNvPr id="843" name="n_2mainValue【消防施設】&#10;一人当たり面積">
          <a:extLst>
            <a:ext uri="{FF2B5EF4-FFF2-40B4-BE49-F238E27FC236}">
              <a16:creationId xmlns:a16="http://schemas.microsoft.com/office/drawing/2014/main" id="{6B4DBB53-AE96-4D13-BBC0-279EB4C5EAD5}"/>
            </a:ext>
          </a:extLst>
        </xdr:cNvPr>
        <xdr:cNvSpPr txBox="1"/>
      </xdr:nvSpPr>
      <xdr:spPr>
        <a:xfrm>
          <a:off x="20199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99621</xdr:rowOff>
    </xdr:from>
    <xdr:ext cx="469744" cy="259045"/>
    <xdr:sp macro="" textlink="">
      <xdr:nvSpPr>
        <xdr:cNvPr id="844" name="n_3mainValue【消防施設】&#10;一人当たり面積">
          <a:extLst>
            <a:ext uri="{FF2B5EF4-FFF2-40B4-BE49-F238E27FC236}">
              <a16:creationId xmlns:a16="http://schemas.microsoft.com/office/drawing/2014/main" id="{C06DD478-05D7-48B4-B2BA-0C3A542BCA75}"/>
            </a:ext>
          </a:extLst>
        </xdr:cNvPr>
        <xdr:cNvSpPr txBox="1"/>
      </xdr:nvSpPr>
      <xdr:spPr>
        <a:xfrm>
          <a:off x="19310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101798</xdr:rowOff>
    </xdr:from>
    <xdr:ext cx="469744" cy="259045"/>
    <xdr:sp macro="" textlink="">
      <xdr:nvSpPr>
        <xdr:cNvPr id="845" name="n_4mainValue【消防施設】&#10;一人当たり面積">
          <a:extLst>
            <a:ext uri="{FF2B5EF4-FFF2-40B4-BE49-F238E27FC236}">
              <a16:creationId xmlns:a16="http://schemas.microsoft.com/office/drawing/2014/main" id="{532156A4-A000-4191-9704-68A627FA3CC4}"/>
            </a:ext>
          </a:extLst>
        </xdr:cNvPr>
        <xdr:cNvSpPr txBox="1"/>
      </xdr:nvSpPr>
      <xdr:spPr>
        <a:xfrm>
          <a:off x="18421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FD595AF9-308C-4661-A891-07E95882CA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7D314FB-F7D9-45D3-88C2-2C051EDE0D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A4CB5E20-069A-421E-9C0F-531F8F7457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F8DF6F74-D119-4DFA-8769-E4A9410CD0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6DCB41AA-AB4F-4A85-8BEC-52E60ECEFB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B8111A5B-2DCA-4208-BFEA-179DD3C896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E844AA5C-4A1D-4562-B063-C1C9912262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3E1C23C5-08E8-4512-83F9-6C1F5FB217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9986DF45-9E3B-49B8-9E22-4676C5C8F9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2558C2FC-0C55-4CF5-8FB3-4DC33A83E4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F2B20091-3DEB-4BC7-A325-32F8E661FD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DA636D9B-3E5D-43E2-9A51-A3DBAB5D286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27CEB858-6637-46B2-A75D-45D8CF003D4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D80AD94F-4251-4048-BF95-05FC966B6C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E910642D-E010-4AAD-95D4-DCF5947B14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B66E25A1-8286-42E7-89A4-3A6C577E3EB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415E6CDB-60E9-436D-BEBB-E8F0EDD708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2F2A398B-A9EB-445C-BEAE-BE8BD88115E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E4C0513A-AA52-4AE3-8F20-7C0BFD5D190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1747B599-9BCC-47B2-9C41-D5391DDE03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81974291-0F22-4BC8-8602-0B99DE16FCF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DE1DD6C9-C610-4309-A14C-9F3980687B5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804056B4-1833-48B6-B599-C1DB9FE525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77FEED55-2170-406B-8D6B-6358548634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3AFD51CC-C56F-4597-8D4C-9332704FC5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639C8C78-D169-437C-A0B8-532BE5A6F411}"/>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F52CEAC5-FC5D-4D53-9B35-090A92560105}"/>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A731BC99-FD8C-4779-9887-404A974C0D87}"/>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B4188DDA-7AAA-408C-893D-6ABBF300E59F}"/>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B614938E-7A6D-4088-B71D-13772C9EA95D}"/>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17F3137F-053B-434F-9F0C-82073367B0F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D1E43DF5-21F3-43F0-9259-330BADF339B9}"/>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8C1446D5-D820-43B3-BBA1-975BACEEDBA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5704BE8D-EB99-4638-A688-94502FBDE7D6}"/>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649103DF-522E-4FAF-872E-05572F74F528}"/>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4DC70A79-2619-4FF8-9F6F-D203DCACA04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E599DFE6-B939-47D9-9C8F-4957825849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AA0F969-F9C4-4146-89D2-271A8C9C18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7DA44029-1C48-4B08-9807-38F90878E3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92AA773-4943-4DD1-87B3-9E0487AE13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BC8703DF-6ABB-4125-8016-6CD9010B08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87" name="楕円 886">
          <a:extLst>
            <a:ext uri="{FF2B5EF4-FFF2-40B4-BE49-F238E27FC236}">
              <a16:creationId xmlns:a16="http://schemas.microsoft.com/office/drawing/2014/main" id="{6CB01D81-B680-4CD6-9627-205A8F7E0B74}"/>
            </a:ext>
          </a:extLst>
        </xdr:cNvPr>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888" name="【庁舎】&#10;有形固定資産減価償却率該当値テキスト">
          <a:extLst>
            <a:ext uri="{FF2B5EF4-FFF2-40B4-BE49-F238E27FC236}">
              <a16:creationId xmlns:a16="http://schemas.microsoft.com/office/drawing/2014/main" id="{276317DE-0A67-42B8-BC79-883A90F6FBC3}"/>
            </a:ext>
          </a:extLst>
        </xdr:cNvPr>
        <xdr:cNvSpPr txBox="1"/>
      </xdr:nvSpPr>
      <xdr:spPr>
        <a:xfrm>
          <a:off x="16357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67855</xdr:rowOff>
    </xdr:from>
    <xdr:to>
      <xdr:col>81</xdr:col>
      <xdr:colOff>101600</xdr:colOff>
      <xdr:row>104</xdr:row>
      <xdr:rowOff>169455</xdr:rowOff>
    </xdr:to>
    <xdr:sp macro="" textlink="">
      <xdr:nvSpPr>
        <xdr:cNvPr id="889" name="楕円 888">
          <a:extLst>
            <a:ext uri="{FF2B5EF4-FFF2-40B4-BE49-F238E27FC236}">
              <a16:creationId xmlns:a16="http://schemas.microsoft.com/office/drawing/2014/main" id="{7C05C450-620E-4071-BA9A-B37139469879}"/>
            </a:ext>
          </a:extLst>
        </xdr:cNvPr>
        <xdr:cNvSpPr/>
      </xdr:nvSpPr>
      <xdr:spPr>
        <a:xfrm>
          <a:off x="15430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104</xdr:row>
      <xdr:rowOff>138249</xdr:rowOff>
    </xdr:to>
    <xdr:cxnSp macro="">
      <xdr:nvCxnSpPr>
        <xdr:cNvPr id="890" name="直線コネクタ 889">
          <a:extLst>
            <a:ext uri="{FF2B5EF4-FFF2-40B4-BE49-F238E27FC236}">
              <a16:creationId xmlns:a16="http://schemas.microsoft.com/office/drawing/2014/main" id="{E268309A-933E-4109-9C3B-E7C2178DA827}"/>
            </a:ext>
          </a:extLst>
        </xdr:cNvPr>
        <xdr:cNvCxnSpPr/>
      </xdr:nvCxnSpPr>
      <xdr:spPr>
        <a:xfrm>
          <a:off x="15481300" y="179494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91" name="楕円 890">
          <a:extLst>
            <a:ext uri="{FF2B5EF4-FFF2-40B4-BE49-F238E27FC236}">
              <a16:creationId xmlns:a16="http://schemas.microsoft.com/office/drawing/2014/main" id="{E0ECFA3C-ED78-4736-89EB-EA86AAB971EA}"/>
            </a:ext>
          </a:extLst>
        </xdr:cNvPr>
        <xdr:cNvSpPr/>
      </xdr:nvSpPr>
      <xdr:spPr>
        <a:xfrm>
          <a:off x="14541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100693</xdr:rowOff>
    </xdr:from>
    <xdr:to>
      <xdr:col>81</xdr:col>
      <xdr:colOff>50800</xdr:colOff>
      <xdr:row>104</xdr:row>
      <xdr:rowOff>118655</xdr:rowOff>
    </xdr:to>
    <xdr:cxnSp macro="">
      <xdr:nvCxnSpPr>
        <xdr:cNvPr id="892" name="直線コネクタ 891">
          <a:extLst>
            <a:ext uri="{FF2B5EF4-FFF2-40B4-BE49-F238E27FC236}">
              <a16:creationId xmlns:a16="http://schemas.microsoft.com/office/drawing/2014/main" id="{28F24768-A23A-4BC0-B16E-9BABF59C3B48}"/>
            </a:ext>
          </a:extLst>
        </xdr:cNvPr>
        <xdr:cNvCxnSpPr/>
      </xdr:nvCxnSpPr>
      <xdr:spPr>
        <a:xfrm>
          <a:off x="14592300" y="1793149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30299</xdr:rowOff>
    </xdr:from>
    <xdr:to>
      <xdr:col>72</xdr:col>
      <xdr:colOff>38100</xdr:colOff>
      <xdr:row>104</xdr:row>
      <xdr:rowOff>131899</xdr:rowOff>
    </xdr:to>
    <xdr:sp macro="" textlink="">
      <xdr:nvSpPr>
        <xdr:cNvPr id="893" name="楕円 892">
          <a:extLst>
            <a:ext uri="{FF2B5EF4-FFF2-40B4-BE49-F238E27FC236}">
              <a16:creationId xmlns:a16="http://schemas.microsoft.com/office/drawing/2014/main" id="{8EC3EDB6-4CA3-4ED4-9597-BAA34AF3B692}"/>
            </a:ext>
          </a:extLst>
        </xdr:cNvPr>
        <xdr:cNvSpPr/>
      </xdr:nvSpPr>
      <xdr:spPr>
        <a:xfrm>
          <a:off x="1365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100693</xdr:rowOff>
    </xdr:to>
    <xdr:cxnSp macro="">
      <xdr:nvCxnSpPr>
        <xdr:cNvPr id="894" name="直線コネクタ 893">
          <a:extLst>
            <a:ext uri="{FF2B5EF4-FFF2-40B4-BE49-F238E27FC236}">
              <a16:creationId xmlns:a16="http://schemas.microsoft.com/office/drawing/2014/main" id="{F23B1097-1287-4E10-AC13-0574446CAD3B}"/>
            </a:ext>
          </a:extLst>
        </xdr:cNvPr>
        <xdr:cNvCxnSpPr/>
      </xdr:nvCxnSpPr>
      <xdr:spPr>
        <a:xfrm>
          <a:off x="13703300" y="179118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895" name="楕円 894">
          <a:extLst>
            <a:ext uri="{FF2B5EF4-FFF2-40B4-BE49-F238E27FC236}">
              <a16:creationId xmlns:a16="http://schemas.microsoft.com/office/drawing/2014/main" id="{272970A9-9AB1-4E2B-BE11-690638884ECC}"/>
            </a:ext>
          </a:extLst>
        </xdr:cNvPr>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81099</xdr:rowOff>
    </xdr:to>
    <xdr:cxnSp macro="">
      <xdr:nvCxnSpPr>
        <xdr:cNvPr id="896" name="直線コネクタ 895">
          <a:extLst>
            <a:ext uri="{FF2B5EF4-FFF2-40B4-BE49-F238E27FC236}">
              <a16:creationId xmlns:a16="http://schemas.microsoft.com/office/drawing/2014/main" id="{F50597E2-71E4-435D-BEC4-63B3DCCE189A}"/>
            </a:ext>
          </a:extLst>
        </xdr:cNvPr>
        <xdr:cNvCxnSpPr/>
      </xdr:nvCxnSpPr>
      <xdr:spPr>
        <a:xfrm>
          <a:off x="12814300" y="178841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1206F972-2166-4DCA-9655-811DB82349EE}"/>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6FB6ABEA-0424-4BC6-BF6B-514C7015112E}"/>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43B1DE3C-BE0C-472C-B3F3-66F7A1598043}"/>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1188BC40-DEC9-4CB2-97A7-03073EC286C0}"/>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14532</xdr:rowOff>
    </xdr:from>
    <xdr:ext cx="405111" cy="259045"/>
    <xdr:sp macro="" textlink="">
      <xdr:nvSpPr>
        <xdr:cNvPr id="901" name="n_1mainValue【庁舎】&#10;有形固定資産減価償却率">
          <a:extLst>
            <a:ext uri="{FF2B5EF4-FFF2-40B4-BE49-F238E27FC236}">
              <a16:creationId xmlns:a16="http://schemas.microsoft.com/office/drawing/2014/main" id="{B70360BF-7206-4426-91B8-3E31FB119438}"/>
            </a:ext>
          </a:extLst>
        </xdr:cNvPr>
        <xdr:cNvSpPr txBox="1"/>
      </xdr:nvSpPr>
      <xdr:spPr>
        <a:xfrm>
          <a:off x="15266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902" name="n_2mainValue【庁舎】&#10;有形固定資産減価償却率">
          <a:extLst>
            <a:ext uri="{FF2B5EF4-FFF2-40B4-BE49-F238E27FC236}">
              <a16:creationId xmlns:a16="http://schemas.microsoft.com/office/drawing/2014/main" id="{CD461D74-D18C-4BF9-AEA4-FC6AC4F17B00}"/>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148426</xdr:rowOff>
    </xdr:from>
    <xdr:ext cx="405111" cy="259045"/>
    <xdr:sp macro="" textlink="">
      <xdr:nvSpPr>
        <xdr:cNvPr id="903" name="n_3mainValue【庁舎】&#10;有形固定資産減価償却率">
          <a:extLst>
            <a:ext uri="{FF2B5EF4-FFF2-40B4-BE49-F238E27FC236}">
              <a16:creationId xmlns:a16="http://schemas.microsoft.com/office/drawing/2014/main" id="{C0C4C0F6-62B7-46BA-9845-48043F74B345}"/>
            </a:ext>
          </a:extLst>
        </xdr:cNvPr>
        <xdr:cNvSpPr txBox="1"/>
      </xdr:nvSpPr>
      <xdr:spPr>
        <a:xfrm>
          <a:off x="13500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904" name="n_4mainValue【庁舎】&#10;有形固定資産減価償却率">
          <a:extLst>
            <a:ext uri="{FF2B5EF4-FFF2-40B4-BE49-F238E27FC236}">
              <a16:creationId xmlns:a16="http://schemas.microsoft.com/office/drawing/2014/main" id="{9985FEF4-482B-4F34-872A-360B3488326F}"/>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6E742A22-D9D4-41C9-86AB-8CFFA21E44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AD65B260-EFC9-473A-8B22-1945D105DD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DB3B8621-C199-4351-83B6-7826F2036B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4F0CDE5-4E4A-462A-A91C-4D5C8EC4EC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E3F21D3C-2994-4181-9D79-33261EBF64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7B00290B-FD13-4AAC-9559-46F649AC97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92779B92-0691-462A-BC78-BD371D50DA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D0FFE899-D265-44A5-8D9B-F6F0B8FD93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264DB679-8D24-426E-89B2-4CA3CFE105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C09F32E5-3B77-4855-AFDE-0D263B713B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42356E11-6E82-471D-AA0E-3FFFBEC79A1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A6CC28F6-367E-4616-9DEE-7A1C36197A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434772C4-F214-4CB5-BD98-8E2832820DA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D6D2D16-D5DC-4540-A2FC-56C83765B81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3701ADE6-CDCE-43EA-B740-978526F8BB0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E06A5258-27D6-4239-A8C5-E9D62C52A2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7C42C7F1-51B0-4647-A8ED-C63B74AE178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C15AEE7E-D228-49BC-B6F8-5C6D043E1F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B94D3A63-50EB-496E-AD2D-94E797C30F0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42663286-311B-441C-BBEC-CFCD0906CD8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AC6FDE47-E20B-45C4-9EEF-2FA533185A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CC3653D5-2FE9-4C26-8CA7-C61E716673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196FCFDB-B5FA-488E-8C61-16D2D068C4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B9E19FE9-AF76-43A8-A170-F07EEEC4F44B}"/>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7D39061F-0C9D-4A4B-92E4-0D241F0F8A68}"/>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CA49D4F2-CC67-4312-93CD-57172343D5D7}"/>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F3F8F0CF-8872-44BC-90FC-3AB9F54A79B9}"/>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C582D190-9717-417A-A008-56C6E80D5AFC}"/>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315CDB38-A1E8-4B1F-9488-050095427CA8}"/>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F32FC019-0D0A-46CF-AF67-884CA3A2BD8E}"/>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C160FA97-E648-4EA5-9B22-317DA2DCDFE9}"/>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3BADCC43-3B63-4EE3-B210-1E1CFD16CD3A}"/>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2162B2-28C7-4927-836A-EEBE7691117F}"/>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F8B48A16-11FD-4348-B001-2A35F66A3F58}"/>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02F34BC-47C8-49BD-93AE-65214F8D5D7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CDB9BDE9-8B5C-4263-BE0D-852331E42C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259B804-65B8-430A-9FF5-722530E455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920BD36E-D0D9-4FB9-9246-4BAFD67D11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FDBDAEB3-CB26-4979-8B4B-8C9353A81C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944" name="楕円 943">
          <a:extLst>
            <a:ext uri="{FF2B5EF4-FFF2-40B4-BE49-F238E27FC236}">
              <a16:creationId xmlns:a16="http://schemas.microsoft.com/office/drawing/2014/main" id="{DDF1F394-112A-4456-85C4-CC3CA05FB499}"/>
            </a:ext>
          </a:extLst>
        </xdr:cNvPr>
        <xdr:cNvSpPr/>
      </xdr:nvSpPr>
      <xdr:spPr>
        <a:xfrm>
          <a:off x="22110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55263</xdr:rowOff>
    </xdr:from>
    <xdr:ext cx="469744" cy="259045"/>
    <xdr:sp macro="" textlink="">
      <xdr:nvSpPr>
        <xdr:cNvPr id="945" name="【庁舎】&#10;一人当たり面積該当値テキスト">
          <a:extLst>
            <a:ext uri="{FF2B5EF4-FFF2-40B4-BE49-F238E27FC236}">
              <a16:creationId xmlns:a16="http://schemas.microsoft.com/office/drawing/2014/main" id="{BE58CDA1-CC68-464A-9731-515560EF259A}"/>
            </a:ext>
          </a:extLst>
        </xdr:cNvPr>
        <xdr:cNvSpPr txBox="1"/>
      </xdr:nvSpPr>
      <xdr:spPr>
        <a:xfrm>
          <a:off x="22199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946" name="楕円 945">
          <a:extLst>
            <a:ext uri="{FF2B5EF4-FFF2-40B4-BE49-F238E27FC236}">
              <a16:creationId xmlns:a16="http://schemas.microsoft.com/office/drawing/2014/main" id="{B6943048-ED66-43EE-BCEC-CD49BE434958}"/>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127636</xdr:rowOff>
    </xdr:from>
    <xdr:to>
      <xdr:col>116</xdr:col>
      <xdr:colOff>63500</xdr:colOff>
      <xdr:row>106</xdr:row>
      <xdr:rowOff>133350</xdr:rowOff>
    </xdr:to>
    <xdr:cxnSp macro="">
      <xdr:nvCxnSpPr>
        <xdr:cNvPr id="947" name="直線コネクタ 946">
          <a:extLst>
            <a:ext uri="{FF2B5EF4-FFF2-40B4-BE49-F238E27FC236}">
              <a16:creationId xmlns:a16="http://schemas.microsoft.com/office/drawing/2014/main" id="{B187F708-9693-4A65-8E0D-25D807CA9CE1}"/>
            </a:ext>
          </a:extLst>
        </xdr:cNvPr>
        <xdr:cNvCxnSpPr/>
      </xdr:nvCxnSpPr>
      <xdr:spPr>
        <a:xfrm flipV="1">
          <a:off x="21323300" y="183013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948" name="楕円 947">
          <a:extLst>
            <a:ext uri="{FF2B5EF4-FFF2-40B4-BE49-F238E27FC236}">
              <a16:creationId xmlns:a16="http://schemas.microsoft.com/office/drawing/2014/main" id="{71D3481F-3026-4498-B7BE-616BA3E28868}"/>
            </a:ext>
          </a:extLst>
        </xdr:cNvPr>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106</xdr:row>
      <xdr:rowOff>137161</xdr:rowOff>
    </xdr:to>
    <xdr:cxnSp macro="">
      <xdr:nvCxnSpPr>
        <xdr:cNvPr id="949" name="直線コネクタ 948">
          <a:extLst>
            <a:ext uri="{FF2B5EF4-FFF2-40B4-BE49-F238E27FC236}">
              <a16:creationId xmlns:a16="http://schemas.microsoft.com/office/drawing/2014/main" id="{689D7510-7359-4C3B-A921-9A3EE2C4701F}"/>
            </a:ext>
          </a:extLst>
        </xdr:cNvPr>
        <xdr:cNvCxnSpPr/>
      </xdr:nvCxnSpPr>
      <xdr:spPr>
        <a:xfrm flipV="1">
          <a:off x="20434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92075</xdr:rowOff>
    </xdr:from>
    <xdr:to>
      <xdr:col>102</xdr:col>
      <xdr:colOff>165100</xdr:colOff>
      <xdr:row>107</xdr:row>
      <xdr:rowOff>22225</xdr:rowOff>
    </xdr:to>
    <xdr:sp macro="" textlink="">
      <xdr:nvSpPr>
        <xdr:cNvPr id="950" name="楕円 949">
          <a:extLst>
            <a:ext uri="{FF2B5EF4-FFF2-40B4-BE49-F238E27FC236}">
              <a16:creationId xmlns:a16="http://schemas.microsoft.com/office/drawing/2014/main" id="{0876EAF8-C66A-43AA-9646-A7E2D70229D6}"/>
            </a:ext>
          </a:extLst>
        </xdr:cNvPr>
        <xdr:cNvSpPr/>
      </xdr:nvSpPr>
      <xdr:spPr>
        <a:xfrm>
          <a:off x="19494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142875</xdr:rowOff>
    </xdr:to>
    <xdr:cxnSp macro="">
      <xdr:nvCxnSpPr>
        <xdr:cNvPr id="951" name="直線コネクタ 950">
          <a:extLst>
            <a:ext uri="{FF2B5EF4-FFF2-40B4-BE49-F238E27FC236}">
              <a16:creationId xmlns:a16="http://schemas.microsoft.com/office/drawing/2014/main" id="{A7731C86-4E45-46AC-AC47-D7415BFC1C9A}"/>
            </a:ext>
          </a:extLst>
        </xdr:cNvPr>
        <xdr:cNvCxnSpPr/>
      </xdr:nvCxnSpPr>
      <xdr:spPr>
        <a:xfrm flipV="1">
          <a:off x="19545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97789</xdr:rowOff>
    </xdr:from>
    <xdr:to>
      <xdr:col>98</xdr:col>
      <xdr:colOff>38100</xdr:colOff>
      <xdr:row>107</xdr:row>
      <xdr:rowOff>27939</xdr:rowOff>
    </xdr:to>
    <xdr:sp macro="" textlink="">
      <xdr:nvSpPr>
        <xdr:cNvPr id="952" name="楕円 951">
          <a:extLst>
            <a:ext uri="{FF2B5EF4-FFF2-40B4-BE49-F238E27FC236}">
              <a16:creationId xmlns:a16="http://schemas.microsoft.com/office/drawing/2014/main" id="{3A954E51-4ABA-4396-8019-0FF06BC3B16D}"/>
            </a:ext>
          </a:extLst>
        </xdr:cNvPr>
        <xdr:cNvSpPr/>
      </xdr:nvSpPr>
      <xdr:spPr>
        <a:xfrm>
          <a:off x="18605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142875</xdr:rowOff>
    </xdr:from>
    <xdr:to>
      <xdr:col>102</xdr:col>
      <xdr:colOff>114300</xdr:colOff>
      <xdr:row>106</xdr:row>
      <xdr:rowOff>148589</xdr:rowOff>
    </xdr:to>
    <xdr:cxnSp macro="">
      <xdr:nvCxnSpPr>
        <xdr:cNvPr id="953" name="直線コネクタ 952">
          <a:extLst>
            <a:ext uri="{FF2B5EF4-FFF2-40B4-BE49-F238E27FC236}">
              <a16:creationId xmlns:a16="http://schemas.microsoft.com/office/drawing/2014/main" id="{EF234566-DA76-4363-96F3-C59EE8F185C9}"/>
            </a:ext>
          </a:extLst>
        </xdr:cNvPr>
        <xdr:cNvCxnSpPr/>
      </xdr:nvCxnSpPr>
      <xdr:spPr>
        <a:xfrm flipV="1">
          <a:off x="18656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3AC4D10C-6ED3-4EB0-8C18-579BFCD83ADD}"/>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F27F26AF-7177-4B9C-B4F6-C8260F2882B5}"/>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B457D3D0-4478-42BF-B8A5-26003DE10DD2}"/>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E7E81613-8EB5-48F5-85C4-FA20B1F6BDE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958" name="n_1mainValue【庁舎】&#10;一人当たり面積">
          <a:extLst>
            <a:ext uri="{FF2B5EF4-FFF2-40B4-BE49-F238E27FC236}">
              <a16:creationId xmlns:a16="http://schemas.microsoft.com/office/drawing/2014/main" id="{CA84D682-2DE5-4370-8813-D29D23ECA137}"/>
            </a:ext>
          </a:extLst>
        </xdr:cNvPr>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959" name="n_2mainValue【庁舎】&#10;一人当たり面積">
          <a:extLst>
            <a:ext uri="{FF2B5EF4-FFF2-40B4-BE49-F238E27FC236}">
              <a16:creationId xmlns:a16="http://schemas.microsoft.com/office/drawing/2014/main" id="{DF21C9AC-434E-4F61-9CF0-10C06B865DA5}"/>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13352</xdr:rowOff>
    </xdr:from>
    <xdr:ext cx="469744" cy="259045"/>
    <xdr:sp macro="" textlink="">
      <xdr:nvSpPr>
        <xdr:cNvPr id="960" name="n_3mainValue【庁舎】&#10;一人当たり面積">
          <a:extLst>
            <a:ext uri="{FF2B5EF4-FFF2-40B4-BE49-F238E27FC236}">
              <a16:creationId xmlns:a16="http://schemas.microsoft.com/office/drawing/2014/main" id="{390B4BC8-C607-4B32-84F3-FC23A489F578}"/>
            </a:ext>
          </a:extLst>
        </xdr:cNvPr>
        <xdr:cNvSpPr txBox="1"/>
      </xdr:nvSpPr>
      <xdr:spPr>
        <a:xfrm>
          <a:off x="19310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19066</xdr:rowOff>
    </xdr:from>
    <xdr:ext cx="469744" cy="259045"/>
    <xdr:sp macro="" textlink="">
      <xdr:nvSpPr>
        <xdr:cNvPr id="961" name="n_4mainValue【庁舎】&#10;一人当たり面積">
          <a:extLst>
            <a:ext uri="{FF2B5EF4-FFF2-40B4-BE49-F238E27FC236}">
              <a16:creationId xmlns:a16="http://schemas.microsoft.com/office/drawing/2014/main" id="{6D9FA8BB-708E-4805-A3D7-5E67A204E72B}"/>
            </a:ext>
          </a:extLst>
        </xdr:cNvPr>
        <xdr:cNvSpPr txBox="1"/>
      </xdr:nvSpPr>
      <xdr:spPr>
        <a:xfrm>
          <a:off x="18421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E7FA6899-A00A-441C-A025-4E2342BFD3A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A2BFB1D5-9103-4DA0-AE3F-DC3BAB2E32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F09F9CE3-7FD1-4D11-9F6B-35AD944C92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類似団体と比較して特に有形固定資産減価償却率が高くなっている施設は図書館であり、特に低くなっている施設は保健センター・保健所である。</a:t>
          </a:r>
          <a:endParaRPr kumimoji="0"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図書館は昭和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年代に建築された施設で経年劣化が進んでおり、耐震補強も未実施であったが、令和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年度に中心市街地活性化を目的とした図書館を核とした複合施設へ移転</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保健センター・保健所は平成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年度に新センター整備工事を実施し、施設整備を図ったことが主な要因である。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多くの施設が類似団体平均を超えており、公共施設等総合管理計画に基づき、施設の老朽化対策に取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ポイントとなったが、主な要因は、企業収益の減に伴う市民税法人割の減少により基準財政収入額が減少したことによる。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今後も定年管理の取り組みを継続するとともに、市税の徴収確保に努め、財政基盤強化に努める。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経常経費が増加傾向ではあるものの、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と同水準にとどめた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今後も物件費や施設の老朽化に伴う維持補修費などの経常経費が増加傾向にあるが、引き続き、定年管理及び行財政改革への取り組みを通じて歳出の徹底的な見直しを図る。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76623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6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62</xdr:row>
      <xdr:rowOff>76623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9523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59</xdr:row>
      <xdr:rowOff>140546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952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167217</xdr:rowOff>
    </xdr:from>
    <xdr:to>
      <xdr:col>11</xdr:col>
      <xdr:colOff>31750</xdr:colOff>
      <xdr:row>59</xdr:row>
      <xdr:rowOff>140546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1131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116417</xdr:rowOff>
    </xdr:from>
    <xdr:to>
      <xdr:col>7</xdr:col>
      <xdr:colOff>31750</xdr:colOff>
      <xdr:row>59</xdr:row>
      <xdr:rowOff>46567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56744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例年、類似団体平均を上回っているが　市道除雪などに伴う費用が大きく影響を与えている。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引き続き抑制に努め行財政改革による事務事業の見直しや中長期的な財政計画を見通し、健全な財政運営に努める必要がある。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42548</xdr:rowOff>
    </xdr:from>
    <xdr:to>
      <xdr:col>23</xdr:col>
      <xdr:colOff>133350</xdr:colOff>
      <xdr:row>85</xdr:row>
      <xdr:rowOff>85976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5798"/>
          <a:ext cx="838200" cy="4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31279</xdr:rowOff>
    </xdr:from>
    <xdr:to>
      <xdr:col>19</xdr:col>
      <xdr:colOff>133350</xdr:colOff>
      <xdr:row>85</xdr:row>
      <xdr:rowOff>85976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04529"/>
          <a:ext cx="889000" cy="5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144075</xdr:rowOff>
    </xdr:from>
    <xdr:to>
      <xdr:col>15</xdr:col>
      <xdr:colOff>82550</xdr:colOff>
      <xdr:row>85</xdr:row>
      <xdr:rowOff>31279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45875"/>
          <a:ext cx="889000" cy="5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15481</xdr:rowOff>
    </xdr:from>
    <xdr:to>
      <xdr:col>11</xdr:col>
      <xdr:colOff>31750</xdr:colOff>
      <xdr:row>84</xdr:row>
      <xdr:rowOff>144075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17281"/>
          <a:ext cx="889000" cy="1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163198</xdr:rowOff>
    </xdr:from>
    <xdr:to>
      <xdr:col>23</xdr:col>
      <xdr:colOff>184150</xdr:colOff>
      <xdr:row>85</xdr:row>
      <xdr:rowOff>93348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135275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35176</xdr:rowOff>
    </xdr:from>
    <xdr:to>
      <xdr:col>19</xdr:col>
      <xdr:colOff>184150</xdr:colOff>
      <xdr:row>85</xdr:row>
      <xdr:rowOff>136776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121553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9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151929</xdr:rowOff>
    </xdr:from>
    <xdr:to>
      <xdr:col>15</xdr:col>
      <xdr:colOff>133350</xdr:colOff>
      <xdr:row>85</xdr:row>
      <xdr:rowOff>82079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5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66856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4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93275</xdr:rowOff>
    </xdr:from>
    <xdr:to>
      <xdr:col>11</xdr:col>
      <xdr:colOff>82550</xdr:colOff>
      <xdr:row>85</xdr:row>
      <xdr:rowOff>23425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8202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8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136131</xdr:rowOff>
    </xdr:from>
    <xdr:to>
      <xdr:col>7</xdr:col>
      <xdr:colOff>31750</xdr:colOff>
      <xdr:row>84</xdr:row>
      <xdr:rowOff>66281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5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従来から人事院勧告に基づき職員給与の適正化に努めており、今後も適正な水準を維持するよう努める。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33338</xdr:rowOff>
    </xdr:from>
    <xdr:to>
      <xdr:col>81</xdr:col>
      <xdr:colOff>44450</xdr:colOff>
      <xdr:row>82</xdr:row>
      <xdr:rowOff>138906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92238"/>
          <a:ext cx="8382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33338</xdr:rowOff>
    </xdr:from>
    <xdr:to>
      <xdr:col>77</xdr:col>
      <xdr:colOff>44450</xdr:colOff>
      <xdr:row>82</xdr:row>
      <xdr:rowOff>78581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9223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78581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6207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129381</xdr:rowOff>
    </xdr:from>
    <xdr:to>
      <xdr:col>68</xdr:col>
      <xdr:colOff>152400</xdr:colOff>
      <xdr:row>82</xdr:row>
      <xdr:rowOff>3175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168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88106</xdr:rowOff>
    </xdr:from>
    <xdr:to>
      <xdr:col>81</xdr:col>
      <xdr:colOff>95250</xdr:colOff>
      <xdr:row>83</xdr:row>
      <xdr:rowOff>18256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104633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9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153988</xdr:rowOff>
    </xdr:from>
    <xdr:to>
      <xdr:col>77</xdr:col>
      <xdr:colOff>95250</xdr:colOff>
      <xdr:row>82</xdr:row>
      <xdr:rowOff>84138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94315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1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27781</xdr:rowOff>
    </xdr:from>
    <xdr:to>
      <xdr:col>73</xdr:col>
      <xdr:colOff>44450</xdr:colOff>
      <xdr:row>82</xdr:row>
      <xdr:rowOff>129381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139558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78581</xdr:rowOff>
    </xdr:from>
    <xdr:to>
      <xdr:col>64</xdr:col>
      <xdr:colOff>152400</xdr:colOff>
      <xdr:row>82</xdr:row>
      <xdr:rowOff>8731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18908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中山間地を多く抱えるため、市内広範囲に保育園の配置が必要であることや、公立保育園の民営化が進まないことから、類似団体平均値を上回っている。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今後も類似団体平均値を上回る可能性が高いことから、行政改革大綱に基づき民間委託の推進を図り、適正な定員管理に取組んでいく。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54549</xdr:rowOff>
    </xdr:from>
    <xdr:to>
      <xdr:col>81</xdr:col>
      <xdr:colOff>44450</xdr:colOff>
      <xdr:row>63</xdr:row>
      <xdr:rowOff>71786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5899"/>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54549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4326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23525</xdr:rowOff>
    </xdr:from>
    <xdr:to>
      <xdr:col>72</xdr:col>
      <xdr:colOff>203200</xdr:colOff>
      <xdr:row>63</xdr:row>
      <xdr:rowOff>41910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487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23525</xdr:rowOff>
    </xdr:from>
    <xdr:to>
      <xdr:col>68</xdr:col>
      <xdr:colOff>152400</xdr:colOff>
      <xdr:row>63</xdr:row>
      <xdr:rowOff>24674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2487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20986</xdr:rowOff>
    </xdr:from>
    <xdr:to>
      <xdr:col>81</xdr:col>
      <xdr:colOff>95250</xdr:colOff>
      <xdr:row>63</xdr:row>
      <xdr:rowOff>122586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164513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3749</xdr:rowOff>
    </xdr:from>
    <xdr:to>
      <xdr:col>77</xdr:col>
      <xdr:colOff>95250</xdr:colOff>
      <xdr:row>63</xdr:row>
      <xdr:rowOff>105349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90126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1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144175</xdr:rowOff>
    </xdr:from>
    <xdr:to>
      <xdr:col>68</xdr:col>
      <xdr:colOff>203200</xdr:colOff>
      <xdr:row>63</xdr:row>
      <xdr:rowOff>74325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59102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145324</xdr:rowOff>
    </xdr:from>
    <xdr:to>
      <xdr:col>64</xdr:col>
      <xdr:colOff>152400</xdr:colOff>
      <xdr:row>63</xdr:row>
      <xdr:rowOff>75474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60251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年単年度では、標準税収入額等の増により、比率が減少したが、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ヶ年平均では、令和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年単年度比率より令和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年単年度比率が、公営企業に要する経費の財源とする地方債の繰入金の増加により、前年度から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今後も、地方債の発行管理を図るとともに、交付税措置のある地方債の有効活用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により、より一層適正な地方債発行の管理に努める。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117324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837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71362</xdr:rowOff>
    </xdr:from>
    <xdr:to>
      <xdr:col>77</xdr:col>
      <xdr:colOff>44450</xdr:colOff>
      <xdr:row>42</xdr:row>
      <xdr:rowOff>82852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71362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42</xdr:row>
      <xdr:rowOff>36891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32052</xdr:rowOff>
    </xdr:from>
    <xdr:to>
      <xdr:col>77</xdr:col>
      <xdr:colOff>95250</xdr:colOff>
      <xdr:row>42</xdr:row>
      <xdr:rowOff>133652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118429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28925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公共事業等債及び財源対策債現在高が増えたことにより、地方債現在高が増加したこ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比率は、類似団体平均を前年度に引き続き上回っているが、今後も臨時財政対策債の償還が進むことにより比率が大きく上昇する傾向はない。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今後も引き続き、中長期的な財政計画を見通し、健全な財政運営に努める。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151181</xdr:rowOff>
    </xdr:from>
    <xdr:to>
      <xdr:col>81</xdr:col>
      <xdr:colOff>44450</xdr:colOff>
      <xdr:row>14</xdr:row>
      <xdr:rowOff>158420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55148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151181</xdr:rowOff>
    </xdr:from>
    <xdr:to>
      <xdr:col>77</xdr:col>
      <xdr:colOff>44450</xdr:colOff>
      <xdr:row>15</xdr:row>
      <xdr:rowOff>42951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51481"/>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42951</xdr:rowOff>
    </xdr:from>
    <xdr:to>
      <xdr:col>72</xdr:col>
      <xdr:colOff>203200</xdr:colOff>
      <xdr:row>15</xdr:row>
      <xdr:rowOff>144780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14701"/>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144780</xdr:rowOff>
    </xdr:from>
    <xdr:to>
      <xdr:col>68</xdr:col>
      <xdr:colOff>152400</xdr:colOff>
      <xdr:row>16</xdr:row>
      <xdr:rowOff>12903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716530"/>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107620</xdr:rowOff>
    </xdr:from>
    <xdr:to>
      <xdr:col>81</xdr:col>
      <xdr:colOff>95250</xdr:colOff>
      <xdr:row>15</xdr:row>
      <xdr:rowOff>37770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5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155897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100381</xdr:rowOff>
    </xdr:from>
    <xdr:to>
      <xdr:col>77</xdr:col>
      <xdr:colOff>95250</xdr:colOff>
      <xdr:row>15</xdr:row>
      <xdr:rowOff>30531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15308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8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163601</xdr:rowOff>
    </xdr:from>
    <xdr:to>
      <xdr:col>73</xdr:col>
      <xdr:colOff>44450</xdr:colOff>
      <xdr:row>15</xdr:row>
      <xdr:rowOff>93751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78528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5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93980</xdr:rowOff>
    </xdr:from>
    <xdr:to>
      <xdr:col>68</xdr:col>
      <xdr:colOff>203200</xdr:colOff>
      <xdr:row>16</xdr:row>
      <xdr:rowOff>24130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8907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133553</xdr:rowOff>
    </xdr:from>
    <xdr:to>
      <xdr:col>64</xdr:col>
      <xdr:colOff>152400</xdr:colOff>
      <xdr:row>16</xdr:row>
      <xdr:rowOff>63703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48480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定年退職者は、減少傾向であるが、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適正な定員管理が必要である。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定年退職年齢の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引上げも始まり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、さらなる適正管理が必要である。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65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4536</xdr:rowOff>
    </xdr:from>
    <xdr:to>
      <xdr:col>19</xdr:col>
      <xdr:colOff>187325</xdr:colOff>
      <xdr:row>38</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481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30472"/>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129722</xdr:rowOff>
    </xdr:from>
    <xdr:to>
      <xdr:col>11</xdr:col>
      <xdr:colOff>9525</xdr:colOff>
      <xdr:row>36</xdr:row>
      <xdr:rowOff>1814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304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78922</xdr:rowOff>
    </xdr:from>
    <xdr:to>
      <xdr:col>11</xdr:col>
      <xdr:colOff>60325</xdr:colOff>
      <xdr:row>36</xdr:row>
      <xdr:rowOff>9072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19249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類似団体平均値を前年度に引き続き上回った。また、前年度から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ポイントの増となったが、主な要因は、光熱水費などによる物件費の経常経費が増加したことによる。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今後は、デジタル化の推進によりシステムの電子化委託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など経常経費の増加傾向を見込む。行政改革による徹底的な事務事業の見直しを行い、経常経費の削減を図る。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3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18</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54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77470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依然として類似団体平均値を下回っているが、前年度比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昨今の少子化の中、医療や子育て支援施策に重点をおいた予算編成が重要であるが、長期的な視点を持ち財政運営を図っていく必要がある。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42635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7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後期高齢者医療は、令和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年度に被保険者数のピークを迎えるため、繰出金も増加傾向にある。今後とも特別会計の適正化を図り、普通会計の負担額を減らすよう努める。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1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123190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35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52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前年度に引き続き類似団体平均を下回った。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引き続き外郭団体や公営企業への補助費を見直し、経常経費の抑制に努める。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7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51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154432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837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継続事業として進めている図書館等複合施設整備事業など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があるもの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引続き地方交付税措置のある地方債の借入に努め、適正管理を進めている。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40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8128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77</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前年度に引き続き類似団体平均を下回った。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全国や新潟県平均と比較しても低くなっているが、今後も適正な定員管理及び行政改革による徹底的な事務事業の見直しを行い、経常経費の削減を図る。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11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914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914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75</xdr:row>
      <xdr:rowOff>14986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22377</xdr:rowOff>
    </xdr:from>
    <xdr:to>
      <xdr:col>29</xdr:col>
      <xdr:colOff>127000</xdr:colOff>
      <xdr:row>16</xdr:row>
      <xdr:rowOff>71222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13202"/>
          <a:ext cx="647700" cy="48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7155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71222</xdr:rowOff>
    </xdr:from>
    <xdr:to>
      <xdr:col>26</xdr:col>
      <xdr:colOff>50800</xdr:colOff>
      <xdr:row>16</xdr:row>
      <xdr:rowOff>92161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2047"/>
          <a:ext cx="698500" cy="20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92161</xdr:rowOff>
    </xdr:from>
    <xdr:to>
      <xdr:col>22</xdr:col>
      <xdr:colOff>114300</xdr:colOff>
      <xdr:row>16</xdr:row>
      <xdr:rowOff>125110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82986"/>
          <a:ext cx="698500" cy="3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125110</xdr:rowOff>
    </xdr:from>
    <xdr:to>
      <xdr:col>18</xdr:col>
      <xdr:colOff>177800</xdr:colOff>
      <xdr:row>17</xdr:row>
      <xdr:rowOff>18583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5935"/>
          <a:ext cx="698500" cy="64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143027</xdr:rowOff>
    </xdr:from>
    <xdr:to>
      <xdr:col>29</xdr:col>
      <xdr:colOff>177800</xdr:colOff>
      <xdr:row>16</xdr:row>
      <xdr:rowOff>73177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6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159554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0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20422</xdr:rowOff>
    </xdr:from>
    <xdr:to>
      <xdr:col>26</xdr:col>
      <xdr:colOff>101600</xdr:colOff>
      <xdr:row>16</xdr:row>
      <xdr:rowOff>122022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132199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41361</xdr:rowOff>
    </xdr:from>
    <xdr:to>
      <xdr:col>22</xdr:col>
      <xdr:colOff>165100</xdr:colOff>
      <xdr:row>16</xdr:row>
      <xdr:rowOff>142961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153138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74310</xdr:rowOff>
    </xdr:from>
    <xdr:to>
      <xdr:col>19</xdr:col>
      <xdr:colOff>38100</xdr:colOff>
      <xdr:row>17</xdr:row>
      <xdr:rowOff>4460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139233</xdr:rowOff>
    </xdr:from>
    <xdr:to>
      <xdr:col>15</xdr:col>
      <xdr:colOff>101600</xdr:colOff>
      <xdr:row>17</xdr:row>
      <xdr:rowOff>69383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3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79560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51856</xdr:rowOff>
    </xdr:from>
    <xdr:to>
      <xdr:col>29</xdr:col>
      <xdr:colOff>127000</xdr:colOff>
      <xdr:row>35</xdr:row>
      <xdr:rowOff>67238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62206"/>
          <a:ext cx="6477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67238</xdr:rowOff>
    </xdr:from>
    <xdr:to>
      <xdr:col>26</xdr:col>
      <xdr:colOff>50800</xdr:colOff>
      <xdr:row>35</xdr:row>
      <xdr:rowOff>144243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77588"/>
          <a:ext cx="6985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144243</xdr:rowOff>
    </xdr:from>
    <xdr:to>
      <xdr:col>22</xdr:col>
      <xdr:colOff>114300</xdr:colOff>
      <xdr:row>35</xdr:row>
      <xdr:rowOff>179872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54593"/>
          <a:ext cx="698500" cy="3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171152</xdr:rowOff>
    </xdr:from>
    <xdr:to>
      <xdr:col>18</xdr:col>
      <xdr:colOff>177800</xdr:colOff>
      <xdr:row>35</xdr:row>
      <xdr:rowOff>179872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81502"/>
          <a:ext cx="698500" cy="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1056</xdr:rowOff>
    </xdr:from>
    <xdr:to>
      <xdr:col>29</xdr:col>
      <xdr:colOff>177800</xdr:colOff>
      <xdr:row>35</xdr:row>
      <xdr:rowOff>102656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1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189033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16438</xdr:rowOff>
    </xdr:from>
    <xdr:to>
      <xdr:col>26</xdr:col>
      <xdr:colOff>101600</xdr:colOff>
      <xdr:row>35</xdr:row>
      <xdr:rowOff>118038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2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128214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9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93443</xdr:rowOff>
    </xdr:from>
    <xdr:to>
      <xdr:col>22</xdr:col>
      <xdr:colOff>165100</xdr:colOff>
      <xdr:row>35</xdr:row>
      <xdr:rowOff>195043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205220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129072</xdr:rowOff>
    </xdr:from>
    <xdr:to>
      <xdr:col>19</xdr:col>
      <xdr:colOff>38100</xdr:colOff>
      <xdr:row>35</xdr:row>
      <xdr:rowOff>230672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3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240849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0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120352</xdr:rowOff>
    </xdr:from>
    <xdr:to>
      <xdr:col>15</xdr:col>
      <xdr:colOff>101600</xdr:colOff>
      <xdr:row>35</xdr:row>
      <xdr:rowOff>221952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16142</xdr:rowOff>
    </xdr:from>
    <xdr:to>
      <xdr:col>24</xdr:col>
      <xdr:colOff>63500</xdr:colOff>
      <xdr:row>34</xdr:row>
      <xdr:rowOff>24752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5442"/>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19228</xdr:rowOff>
    </xdr:from>
    <xdr:to>
      <xdr:col>19</xdr:col>
      <xdr:colOff>177800</xdr:colOff>
      <xdr:row>34</xdr:row>
      <xdr:rowOff>24752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4852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19228</xdr:rowOff>
    </xdr:from>
    <xdr:to>
      <xdr:col>15</xdr:col>
      <xdr:colOff>50800</xdr:colOff>
      <xdr:row>34</xdr:row>
      <xdr:rowOff>74752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8528"/>
          <a:ext cx="889000" cy="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74752</xdr:rowOff>
    </xdr:from>
    <xdr:to>
      <xdr:col>10</xdr:col>
      <xdr:colOff>114300</xdr:colOff>
      <xdr:row>35</xdr:row>
      <xdr:rowOff>106235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4052"/>
          <a:ext cx="889000" cy="20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136792</xdr:rowOff>
    </xdr:from>
    <xdr:to>
      <xdr:col>24</xdr:col>
      <xdr:colOff>114300</xdr:colOff>
      <xdr:row>34</xdr:row>
      <xdr:rowOff>66942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145402</xdr:rowOff>
    </xdr:from>
    <xdr:to>
      <xdr:col>20</xdr:col>
      <xdr:colOff>38100</xdr:colOff>
      <xdr:row>34</xdr:row>
      <xdr:rowOff>75552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92079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139878</xdr:rowOff>
    </xdr:from>
    <xdr:to>
      <xdr:col>15</xdr:col>
      <xdr:colOff>101600</xdr:colOff>
      <xdr:row>34</xdr:row>
      <xdr:rowOff>70028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86555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23952</xdr:rowOff>
    </xdr:from>
    <xdr:to>
      <xdr:col>10</xdr:col>
      <xdr:colOff>165100</xdr:colOff>
      <xdr:row>34</xdr:row>
      <xdr:rowOff>125552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142079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55435</xdr:rowOff>
    </xdr:from>
    <xdr:to>
      <xdr:col>6</xdr:col>
      <xdr:colOff>38100</xdr:colOff>
      <xdr:row>35</xdr:row>
      <xdr:rowOff>157035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140029</xdr:rowOff>
    </xdr:from>
    <xdr:to>
      <xdr:col>24</xdr:col>
      <xdr:colOff>63500</xdr:colOff>
      <xdr:row>57</xdr:row>
      <xdr:rowOff>32249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1229"/>
          <a:ext cx="838200" cy="6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140029</xdr:rowOff>
    </xdr:from>
    <xdr:to>
      <xdr:col>19</xdr:col>
      <xdr:colOff>177800</xdr:colOff>
      <xdr:row>57</xdr:row>
      <xdr:rowOff>43532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1229"/>
          <a:ext cx="889000" cy="7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43532</xdr:rowOff>
    </xdr:from>
    <xdr:to>
      <xdr:col>15</xdr:col>
      <xdr:colOff>50800</xdr:colOff>
      <xdr:row>57</xdr:row>
      <xdr:rowOff>123086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6182"/>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48836</xdr:rowOff>
    </xdr:from>
    <xdr:to>
      <xdr:col>10</xdr:col>
      <xdr:colOff>114300</xdr:colOff>
      <xdr:row>57</xdr:row>
      <xdr:rowOff>123086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21486"/>
          <a:ext cx="889000" cy="7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152899</xdr:rowOff>
    </xdr:from>
    <xdr:to>
      <xdr:col>24</xdr:col>
      <xdr:colOff>114300</xdr:colOff>
      <xdr:row>57</xdr:row>
      <xdr:rowOff>83049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131326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3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89229</xdr:rowOff>
    </xdr:from>
    <xdr:to>
      <xdr:col>20</xdr:col>
      <xdr:colOff>38100</xdr:colOff>
      <xdr:row>57</xdr:row>
      <xdr:rowOff>19379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10506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8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164182</xdr:rowOff>
    </xdr:from>
    <xdr:to>
      <xdr:col>15</xdr:col>
      <xdr:colOff>101600</xdr:colOff>
      <xdr:row>57</xdr:row>
      <xdr:rowOff>94332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85459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5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72286</xdr:rowOff>
    </xdr:from>
    <xdr:to>
      <xdr:col>10</xdr:col>
      <xdr:colOff>165100</xdr:colOff>
      <xdr:row>58</xdr:row>
      <xdr:rowOff>2436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165013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169486</xdr:rowOff>
    </xdr:from>
    <xdr:to>
      <xdr:col>6</xdr:col>
      <xdr:colOff>38100</xdr:colOff>
      <xdr:row>57</xdr:row>
      <xdr:rowOff>99636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116163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79898</xdr:rowOff>
    </xdr:from>
    <xdr:to>
      <xdr:col>24</xdr:col>
      <xdr:colOff>63500</xdr:colOff>
      <xdr:row>75</xdr:row>
      <xdr:rowOff>156387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38648"/>
          <a:ext cx="838200" cy="7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73475</xdr:rowOff>
    </xdr:from>
    <xdr:to>
      <xdr:col>19</xdr:col>
      <xdr:colOff>177800</xdr:colOff>
      <xdr:row>75</xdr:row>
      <xdr:rowOff>79898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932225"/>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49266</xdr:rowOff>
    </xdr:from>
    <xdr:to>
      <xdr:col>15</xdr:col>
      <xdr:colOff>50800</xdr:colOff>
      <xdr:row>75</xdr:row>
      <xdr:rowOff>73475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08016"/>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49266</xdr:rowOff>
    </xdr:from>
    <xdr:to>
      <xdr:col>10</xdr:col>
      <xdr:colOff>114300</xdr:colOff>
      <xdr:row>76</xdr:row>
      <xdr:rowOff>154262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08016"/>
          <a:ext cx="889000" cy="2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105588</xdr:rowOff>
    </xdr:from>
    <xdr:to>
      <xdr:col>24</xdr:col>
      <xdr:colOff>114300</xdr:colOff>
      <xdr:row>76</xdr:row>
      <xdr:rowOff>35737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64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128465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29098</xdr:rowOff>
    </xdr:from>
    <xdr:to>
      <xdr:col>20</xdr:col>
      <xdr:colOff>38100</xdr:colOff>
      <xdr:row>75</xdr:row>
      <xdr:rowOff>130698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147225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22675</xdr:rowOff>
    </xdr:from>
    <xdr:to>
      <xdr:col>15</xdr:col>
      <xdr:colOff>101600</xdr:colOff>
      <xdr:row>75</xdr:row>
      <xdr:rowOff>124275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140802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6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169916</xdr:rowOff>
    </xdr:from>
    <xdr:to>
      <xdr:col>10</xdr:col>
      <xdr:colOff>165100</xdr:colOff>
      <xdr:row>75</xdr:row>
      <xdr:rowOff>100066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116593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103462</xdr:rowOff>
    </xdr:from>
    <xdr:to>
      <xdr:col>6</xdr:col>
      <xdr:colOff>38100</xdr:colOff>
      <xdr:row>77</xdr:row>
      <xdr:rowOff>33612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50139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58674</xdr:rowOff>
    </xdr:from>
    <xdr:to>
      <xdr:col>24</xdr:col>
      <xdr:colOff>63500</xdr:colOff>
      <xdr:row>98</xdr:row>
      <xdr:rowOff>3747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89324"/>
          <a:ext cx="8382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42342</xdr:rowOff>
    </xdr:from>
    <xdr:to>
      <xdr:col>19</xdr:col>
      <xdr:colOff>177800</xdr:colOff>
      <xdr:row>98</xdr:row>
      <xdr:rowOff>3747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72992"/>
          <a:ext cx="8890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42342</xdr:rowOff>
    </xdr:from>
    <xdr:to>
      <xdr:col>15</xdr:col>
      <xdr:colOff>50800</xdr:colOff>
      <xdr:row>98</xdr:row>
      <xdr:rowOff>124701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72992"/>
          <a:ext cx="889000" cy="2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124701</xdr:rowOff>
    </xdr:from>
    <xdr:to>
      <xdr:col>10</xdr:col>
      <xdr:colOff>114300</xdr:colOff>
      <xdr:row>99</xdr:row>
      <xdr:rowOff>812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26801"/>
          <a:ext cx="889000" cy="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7874</xdr:rowOff>
    </xdr:from>
    <xdr:to>
      <xdr:col>24</xdr:col>
      <xdr:colOff>114300</xdr:colOff>
      <xdr:row>97</xdr:row>
      <xdr:rowOff>109474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157751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124397</xdr:rowOff>
    </xdr:from>
    <xdr:to>
      <xdr:col>20</xdr:col>
      <xdr:colOff>38100</xdr:colOff>
      <xdr:row>98</xdr:row>
      <xdr:rowOff>54547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45674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162992</xdr:rowOff>
    </xdr:from>
    <xdr:to>
      <xdr:col>15</xdr:col>
      <xdr:colOff>101600</xdr:colOff>
      <xdr:row>97</xdr:row>
      <xdr:rowOff>93142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84269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73901</xdr:rowOff>
    </xdr:from>
    <xdr:to>
      <xdr:col>10</xdr:col>
      <xdr:colOff>165100</xdr:colOff>
      <xdr:row>99</xdr:row>
      <xdr:rowOff>4051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166628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121462</xdr:rowOff>
    </xdr:from>
    <xdr:to>
      <xdr:col>6</xdr:col>
      <xdr:colOff>38100</xdr:colOff>
      <xdr:row>99</xdr:row>
      <xdr:rowOff>51612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9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42739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70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147951</xdr:rowOff>
    </xdr:from>
    <xdr:to>
      <xdr:col>55</xdr:col>
      <xdr:colOff>0</xdr:colOff>
      <xdr:row>37</xdr:row>
      <xdr:rowOff>59472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0151"/>
          <a:ext cx="838200" cy="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59472</xdr:rowOff>
    </xdr:from>
    <xdr:to>
      <xdr:col>50</xdr:col>
      <xdr:colOff>114300</xdr:colOff>
      <xdr:row>37</xdr:row>
      <xdr:rowOff>86469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03122"/>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45593</xdr:rowOff>
    </xdr:from>
    <xdr:to>
      <xdr:col>45</xdr:col>
      <xdr:colOff>177800</xdr:colOff>
      <xdr:row>37</xdr:row>
      <xdr:rowOff>86469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60543"/>
          <a:ext cx="889000" cy="106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45593</xdr:rowOff>
    </xdr:from>
    <xdr:to>
      <xdr:col>41</xdr:col>
      <xdr:colOff>50800</xdr:colOff>
      <xdr:row>37</xdr:row>
      <xdr:rowOff>122098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60543"/>
          <a:ext cx="889000" cy="11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97151</xdr:rowOff>
    </xdr:from>
    <xdr:to>
      <xdr:col>55</xdr:col>
      <xdr:colOff>50800</xdr:colOff>
      <xdr:row>37</xdr:row>
      <xdr:rowOff>27301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75578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8672</xdr:rowOff>
    </xdr:from>
    <xdr:to>
      <xdr:col>50</xdr:col>
      <xdr:colOff>165100</xdr:colOff>
      <xdr:row>37</xdr:row>
      <xdr:rowOff>110272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101399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35669</xdr:rowOff>
    </xdr:from>
    <xdr:to>
      <xdr:col>46</xdr:col>
      <xdr:colOff>38100</xdr:colOff>
      <xdr:row>37</xdr:row>
      <xdr:rowOff>137269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128396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166243</xdr:rowOff>
    </xdr:from>
    <xdr:to>
      <xdr:col>41</xdr:col>
      <xdr:colOff>101600</xdr:colOff>
      <xdr:row>31</xdr:row>
      <xdr:rowOff>96393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87520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0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71298</xdr:rowOff>
    </xdr:from>
    <xdr:to>
      <xdr:col>36</xdr:col>
      <xdr:colOff>165100</xdr:colOff>
      <xdr:row>38</xdr:row>
      <xdr:rowOff>1448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164025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158752</xdr:rowOff>
    </xdr:from>
    <xdr:to>
      <xdr:col>55</xdr:col>
      <xdr:colOff>0</xdr:colOff>
      <xdr:row>56</xdr:row>
      <xdr:rowOff>87919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245602"/>
          <a:ext cx="838200" cy="44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87919</xdr:rowOff>
    </xdr:from>
    <xdr:to>
      <xdr:col>50</xdr:col>
      <xdr:colOff>114300</xdr:colOff>
      <xdr:row>57</xdr:row>
      <xdr:rowOff>122268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89119"/>
          <a:ext cx="889000" cy="20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36588</xdr:rowOff>
    </xdr:from>
    <xdr:to>
      <xdr:col>45</xdr:col>
      <xdr:colOff>177800</xdr:colOff>
      <xdr:row>57</xdr:row>
      <xdr:rowOff>122268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37788"/>
          <a:ext cx="889000" cy="25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36588</xdr:rowOff>
    </xdr:from>
    <xdr:to>
      <xdr:col>41</xdr:col>
      <xdr:colOff>50800</xdr:colOff>
      <xdr:row>56</xdr:row>
      <xdr:rowOff>121725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37788"/>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107952</xdr:rowOff>
    </xdr:from>
    <xdr:to>
      <xdr:col>55</xdr:col>
      <xdr:colOff>50800</xdr:colOff>
      <xdr:row>54</xdr:row>
      <xdr:rowOff>38102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130829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4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37119</xdr:rowOff>
    </xdr:from>
    <xdr:to>
      <xdr:col>50</xdr:col>
      <xdr:colOff>165100</xdr:colOff>
      <xdr:row>56</xdr:row>
      <xdr:rowOff>138719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155246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1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71468</xdr:rowOff>
    </xdr:from>
    <xdr:to>
      <xdr:col>46</xdr:col>
      <xdr:colOff>38100</xdr:colOff>
      <xdr:row>58</xdr:row>
      <xdr:rowOff>1618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164195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157238</xdr:rowOff>
    </xdr:from>
    <xdr:to>
      <xdr:col>41</xdr:col>
      <xdr:colOff>101600</xdr:colOff>
      <xdr:row>56</xdr:row>
      <xdr:rowOff>87388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103915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70925</xdr:rowOff>
    </xdr:from>
    <xdr:to>
      <xdr:col>36</xdr:col>
      <xdr:colOff>165100</xdr:colOff>
      <xdr:row>57</xdr:row>
      <xdr:rowOff>1075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17602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133310</xdr:rowOff>
    </xdr:from>
    <xdr:to>
      <xdr:col>55</xdr:col>
      <xdr:colOff>0</xdr:colOff>
      <xdr:row>77</xdr:row>
      <xdr:rowOff>62161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820610"/>
          <a:ext cx="838200" cy="44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62161</xdr:rowOff>
    </xdr:from>
    <xdr:to>
      <xdr:col>50</xdr:col>
      <xdr:colOff>114300</xdr:colOff>
      <xdr:row>77</xdr:row>
      <xdr:rowOff>142542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63811"/>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151456</xdr:rowOff>
    </xdr:from>
    <xdr:to>
      <xdr:col>45</xdr:col>
      <xdr:colOff>177800</xdr:colOff>
      <xdr:row>77</xdr:row>
      <xdr:rowOff>142542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81656"/>
          <a:ext cx="889000" cy="1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151456</xdr:rowOff>
    </xdr:from>
    <xdr:to>
      <xdr:col>41</xdr:col>
      <xdr:colOff>50800</xdr:colOff>
      <xdr:row>78</xdr:row>
      <xdr:rowOff>1637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181656"/>
          <a:ext cx="889000" cy="19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82510</xdr:rowOff>
    </xdr:from>
    <xdr:to>
      <xdr:col>55</xdr:col>
      <xdr:colOff>50800</xdr:colOff>
      <xdr:row>75</xdr:row>
      <xdr:rowOff>12660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7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105387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62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11361</xdr:rowOff>
    </xdr:from>
    <xdr:to>
      <xdr:col>50</xdr:col>
      <xdr:colOff>165100</xdr:colOff>
      <xdr:row>77</xdr:row>
      <xdr:rowOff>112961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129488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91742</xdr:rowOff>
    </xdr:from>
    <xdr:to>
      <xdr:col>46</xdr:col>
      <xdr:colOff>38100</xdr:colOff>
      <xdr:row>78</xdr:row>
      <xdr:rowOff>21892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38419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0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100656</xdr:rowOff>
    </xdr:from>
    <xdr:to>
      <xdr:col>41</xdr:col>
      <xdr:colOff>101600</xdr:colOff>
      <xdr:row>77</xdr:row>
      <xdr:rowOff>30806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47334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0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122287</xdr:rowOff>
    </xdr:from>
    <xdr:to>
      <xdr:col>36</xdr:col>
      <xdr:colOff>165100</xdr:colOff>
      <xdr:row>78</xdr:row>
      <xdr:rowOff>52437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68964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128015</xdr:rowOff>
    </xdr:from>
    <xdr:to>
      <xdr:col>55</xdr:col>
      <xdr:colOff>0</xdr:colOff>
      <xdr:row>96</xdr:row>
      <xdr:rowOff>86740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44315"/>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86740</xdr:rowOff>
    </xdr:from>
    <xdr:to>
      <xdr:col>50</xdr:col>
      <xdr:colOff>114300</xdr:colOff>
      <xdr:row>97</xdr:row>
      <xdr:rowOff>164516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45940"/>
          <a:ext cx="889000" cy="2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98920</xdr:rowOff>
    </xdr:from>
    <xdr:to>
      <xdr:col>45</xdr:col>
      <xdr:colOff>177800</xdr:colOff>
      <xdr:row>97</xdr:row>
      <xdr:rowOff>164516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58120"/>
          <a:ext cx="889000" cy="2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73064</xdr:rowOff>
    </xdr:from>
    <xdr:to>
      <xdr:col>41</xdr:col>
      <xdr:colOff>50800</xdr:colOff>
      <xdr:row>96</xdr:row>
      <xdr:rowOff>98920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32264"/>
          <a:ext cx="889000" cy="2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77215</xdr:rowOff>
    </xdr:from>
    <xdr:to>
      <xdr:col>55</xdr:col>
      <xdr:colOff>50800</xdr:colOff>
      <xdr:row>95</xdr:row>
      <xdr:rowOff>7365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100092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35940</xdr:rowOff>
    </xdr:from>
    <xdr:to>
      <xdr:col>50</xdr:col>
      <xdr:colOff>165100</xdr:colOff>
      <xdr:row>96</xdr:row>
      <xdr:rowOff>137540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128667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8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113716</xdr:rowOff>
    </xdr:from>
    <xdr:to>
      <xdr:col>46</xdr:col>
      <xdr:colOff>38100</xdr:colOff>
      <xdr:row>98</xdr:row>
      <xdr:rowOff>43866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48120</xdr:rowOff>
    </xdr:from>
    <xdr:to>
      <xdr:col>41</xdr:col>
      <xdr:colOff>101600</xdr:colOff>
      <xdr:row>96</xdr:row>
      <xdr:rowOff>149720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140847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22264</xdr:rowOff>
    </xdr:from>
    <xdr:to>
      <xdr:col>36</xdr:col>
      <xdr:colOff>165100</xdr:colOff>
      <xdr:row>96</xdr:row>
      <xdr:rowOff>123864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114991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5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24829</xdr:rowOff>
    </xdr:from>
    <xdr:to>
      <xdr:col>85</xdr:col>
      <xdr:colOff>127000</xdr:colOff>
      <xdr:row>39</xdr:row>
      <xdr:rowOff>27572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1137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156502</xdr:rowOff>
    </xdr:from>
    <xdr:to>
      <xdr:col>81</xdr:col>
      <xdr:colOff>50800</xdr:colOff>
      <xdr:row>39</xdr:row>
      <xdr:rowOff>24829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7160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161722</xdr:rowOff>
    </xdr:from>
    <xdr:to>
      <xdr:col>76</xdr:col>
      <xdr:colOff>114300</xdr:colOff>
      <xdr:row>38</xdr:row>
      <xdr:rowOff>156502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05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161722</xdr:rowOff>
    </xdr:from>
    <xdr:to>
      <xdr:col>71</xdr:col>
      <xdr:colOff>177800</xdr:colOff>
      <xdr:row>38</xdr:row>
      <xdr:rowOff>139776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05372"/>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148222</xdr:rowOff>
    </xdr:from>
    <xdr:to>
      <xdr:col>85</xdr:col>
      <xdr:colOff>177800</xdr:colOff>
      <xdr:row>39</xdr:row>
      <xdr:rowOff>78372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63149</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145479</xdr:rowOff>
    </xdr:from>
    <xdr:to>
      <xdr:col>81</xdr:col>
      <xdr:colOff>101600</xdr:colOff>
      <xdr:row>39</xdr:row>
      <xdr:rowOff>75629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66756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105702</xdr:rowOff>
    </xdr:from>
    <xdr:to>
      <xdr:col>76</xdr:col>
      <xdr:colOff>165100</xdr:colOff>
      <xdr:row>39</xdr:row>
      <xdr:rowOff>35852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26979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110922</xdr:rowOff>
    </xdr:from>
    <xdr:to>
      <xdr:col>72</xdr:col>
      <xdr:colOff>38100</xdr:colOff>
      <xdr:row>38</xdr:row>
      <xdr:rowOff>41072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32199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5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88976</xdr:rowOff>
    </xdr:from>
    <xdr:to>
      <xdr:col>67</xdr:col>
      <xdr:colOff>101600</xdr:colOff>
      <xdr:row>39</xdr:row>
      <xdr:rowOff>19126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10253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35661</xdr:rowOff>
    </xdr:from>
    <xdr:to>
      <xdr:col>85</xdr:col>
      <xdr:colOff>127000</xdr:colOff>
      <xdr:row>75</xdr:row>
      <xdr:rowOff>52184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94411"/>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35661</xdr:rowOff>
    </xdr:from>
    <xdr:to>
      <xdr:col>81</xdr:col>
      <xdr:colOff>50800</xdr:colOff>
      <xdr:row>75</xdr:row>
      <xdr:rowOff>51168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9441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51168</xdr:rowOff>
    </xdr:from>
    <xdr:to>
      <xdr:col>76</xdr:col>
      <xdr:colOff>114300</xdr:colOff>
      <xdr:row>75</xdr:row>
      <xdr:rowOff>80493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09918"/>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80493</xdr:rowOff>
    </xdr:from>
    <xdr:to>
      <xdr:col>71</xdr:col>
      <xdr:colOff>177800</xdr:colOff>
      <xdr:row>75</xdr:row>
      <xdr:rowOff>104496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392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1384</xdr:rowOff>
    </xdr:from>
    <xdr:to>
      <xdr:col>85</xdr:col>
      <xdr:colOff>177800</xdr:colOff>
      <xdr:row>75</xdr:row>
      <xdr:rowOff>102984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151261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156311</xdr:rowOff>
    </xdr:from>
    <xdr:to>
      <xdr:col>81</xdr:col>
      <xdr:colOff>101600</xdr:colOff>
      <xdr:row>75</xdr:row>
      <xdr:rowOff>86461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77588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368</xdr:rowOff>
    </xdr:from>
    <xdr:to>
      <xdr:col>76</xdr:col>
      <xdr:colOff>165100</xdr:colOff>
      <xdr:row>75</xdr:row>
      <xdr:rowOff>101968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93095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29693</xdr:rowOff>
    </xdr:from>
    <xdr:to>
      <xdr:col>72</xdr:col>
      <xdr:colOff>38100</xdr:colOff>
      <xdr:row>75</xdr:row>
      <xdr:rowOff>131293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122420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53696</xdr:rowOff>
    </xdr:from>
    <xdr:to>
      <xdr:col>67</xdr:col>
      <xdr:colOff>101600</xdr:colOff>
      <xdr:row>75</xdr:row>
      <xdr:rowOff>155296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1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146423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104409</xdr:rowOff>
    </xdr:from>
    <xdr:to>
      <xdr:col>85</xdr:col>
      <xdr:colOff>127000</xdr:colOff>
      <xdr:row>97</xdr:row>
      <xdr:rowOff>132919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35059"/>
          <a:ext cx="8382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42718</xdr:rowOff>
    </xdr:from>
    <xdr:to>
      <xdr:col>81</xdr:col>
      <xdr:colOff>50800</xdr:colOff>
      <xdr:row>97</xdr:row>
      <xdr:rowOff>132919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73368"/>
          <a:ext cx="889000" cy="9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42718</xdr:rowOff>
    </xdr:from>
    <xdr:to>
      <xdr:col>76</xdr:col>
      <xdr:colOff>114300</xdr:colOff>
      <xdr:row>97</xdr:row>
      <xdr:rowOff>168587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73368"/>
          <a:ext cx="889000" cy="1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118528</xdr:rowOff>
    </xdr:from>
    <xdr:to>
      <xdr:col>71</xdr:col>
      <xdr:colOff>177800</xdr:colOff>
      <xdr:row>97</xdr:row>
      <xdr:rowOff>168587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49178"/>
          <a:ext cx="889000" cy="5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53609</xdr:rowOff>
    </xdr:from>
    <xdr:to>
      <xdr:col>85</xdr:col>
      <xdr:colOff>177800</xdr:colOff>
      <xdr:row>97</xdr:row>
      <xdr:rowOff>155209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76486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82119</xdr:rowOff>
    </xdr:from>
    <xdr:to>
      <xdr:col>81</xdr:col>
      <xdr:colOff>101600</xdr:colOff>
      <xdr:row>98</xdr:row>
      <xdr:rowOff>12269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28796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8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163368</xdr:rowOff>
    </xdr:from>
    <xdr:to>
      <xdr:col>76</xdr:col>
      <xdr:colOff>165100</xdr:colOff>
      <xdr:row>97</xdr:row>
      <xdr:rowOff>93518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110045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117787</xdr:rowOff>
    </xdr:from>
    <xdr:to>
      <xdr:col>72</xdr:col>
      <xdr:colOff>38100</xdr:colOff>
      <xdr:row>98</xdr:row>
      <xdr:rowOff>47937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67728</xdr:rowOff>
    </xdr:from>
    <xdr:to>
      <xdr:col>67</xdr:col>
      <xdr:colOff>101600</xdr:colOff>
      <xdr:row>97</xdr:row>
      <xdr:rowOff>169328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145149</xdr:rowOff>
    </xdr:from>
    <xdr:to>
      <xdr:col>116</xdr:col>
      <xdr:colOff>63500</xdr:colOff>
      <xdr:row>58</xdr:row>
      <xdr:rowOff>151968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9249"/>
          <a:ext cx="8382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123622</xdr:rowOff>
    </xdr:from>
    <xdr:to>
      <xdr:col>111</xdr:col>
      <xdr:colOff>177800</xdr:colOff>
      <xdr:row>58</xdr:row>
      <xdr:rowOff>145149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67722"/>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88456</xdr:rowOff>
    </xdr:from>
    <xdr:to>
      <xdr:col>107</xdr:col>
      <xdr:colOff>50800</xdr:colOff>
      <xdr:row>58</xdr:row>
      <xdr:rowOff>123622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32556"/>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44336</xdr:rowOff>
    </xdr:from>
    <xdr:to>
      <xdr:col>102</xdr:col>
      <xdr:colOff>114300</xdr:colOff>
      <xdr:row>58</xdr:row>
      <xdr:rowOff>88456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88436"/>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101168</xdr:rowOff>
    </xdr:from>
    <xdr:to>
      <xdr:col>116</xdr:col>
      <xdr:colOff>114300</xdr:colOff>
      <xdr:row>59</xdr:row>
      <xdr:rowOff>31318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16095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94349</xdr:rowOff>
    </xdr:from>
    <xdr:to>
      <xdr:col>112</xdr:col>
      <xdr:colOff>38100</xdr:colOff>
      <xdr:row>59</xdr:row>
      <xdr:rowOff>24499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15626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72822</xdr:rowOff>
    </xdr:from>
    <xdr:to>
      <xdr:col>107</xdr:col>
      <xdr:colOff>101600</xdr:colOff>
      <xdr:row>59</xdr:row>
      <xdr:rowOff>2972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165549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0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37656</xdr:rowOff>
    </xdr:from>
    <xdr:to>
      <xdr:col>102</xdr:col>
      <xdr:colOff>165100</xdr:colOff>
      <xdr:row>58</xdr:row>
      <xdr:rowOff>139256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130383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164986</xdr:rowOff>
    </xdr:from>
    <xdr:to>
      <xdr:col>98</xdr:col>
      <xdr:colOff>38100</xdr:colOff>
      <xdr:row>58</xdr:row>
      <xdr:rowOff>95136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86263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3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46946</xdr:rowOff>
    </xdr:from>
    <xdr:to>
      <xdr:col>116</xdr:col>
      <xdr:colOff>63500</xdr:colOff>
      <xdr:row>77</xdr:row>
      <xdr:rowOff>82245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48596"/>
          <a:ext cx="838200" cy="3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82245</xdr:rowOff>
    </xdr:from>
    <xdr:to>
      <xdr:col>111</xdr:col>
      <xdr:colOff>177800</xdr:colOff>
      <xdr:row>77</xdr:row>
      <xdr:rowOff>85426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83895"/>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64129</xdr:rowOff>
    </xdr:from>
    <xdr:to>
      <xdr:col>107</xdr:col>
      <xdr:colOff>50800</xdr:colOff>
      <xdr:row>77</xdr:row>
      <xdr:rowOff>85426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65779"/>
          <a:ext cx="889000" cy="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64129</xdr:rowOff>
    </xdr:from>
    <xdr:to>
      <xdr:col>102</xdr:col>
      <xdr:colOff>114300</xdr:colOff>
      <xdr:row>77</xdr:row>
      <xdr:rowOff>89466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65779"/>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167596</xdr:rowOff>
    </xdr:from>
    <xdr:to>
      <xdr:col>116</xdr:col>
      <xdr:colOff>114300</xdr:colOff>
      <xdr:row>77</xdr:row>
      <xdr:rowOff>97746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146023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31445</xdr:rowOff>
    </xdr:from>
    <xdr:to>
      <xdr:col>112</xdr:col>
      <xdr:colOff>38100</xdr:colOff>
      <xdr:row>77</xdr:row>
      <xdr:rowOff>133045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124172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34626</xdr:rowOff>
    </xdr:from>
    <xdr:to>
      <xdr:col>107</xdr:col>
      <xdr:colOff>101600</xdr:colOff>
      <xdr:row>77</xdr:row>
      <xdr:rowOff>136226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127353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13329</xdr:rowOff>
    </xdr:from>
    <xdr:to>
      <xdr:col>102</xdr:col>
      <xdr:colOff>165100</xdr:colOff>
      <xdr:row>77</xdr:row>
      <xdr:rowOff>114929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106056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38666</xdr:rowOff>
    </xdr:from>
    <xdr:to>
      <xdr:col>98</xdr:col>
      <xdr:colOff>38100</xdr:colOff>
      <xdr:row>77</xdr:row>
      <xdr:rowOff>140266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131393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、類似団体平均と新潟県平均ともに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学校整備事業費や図書館等複合施設整備事業費の増額による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中学校整備事業費及び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図書館等複合施設整備事業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年度で終了するものの、引き続き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（仮称）防災センター整備事業などの建設事業が控えているため、今後数年はコストが上昇傾向にある。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も同様に、類似団体平均と新潟県平均ともに上回っている。市道除雪にかかる費用や、老朽化した施設の維持費などが影響を与えている。類似団体平均を下回ることは難しいが、維持補修費を含めた全体でコストが上がらないように努めていくことが重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また、公共施設等総合管理計画に基づき、複数存在する公立保育園の集約やその他施設の複合化も視野に入れ、施設の適切な運用を徹底していくことで、事業費の減少を目指す。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87122</xdr:rowOff>
    </xdr:from>
    <xdr:to>
      <xdr:col>24</xdr:col>
      <xdr:colOff>63500</xdr:colOff>
      <xdr:row>36</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9322"/>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141224</xdr:rowOff>
    </xdr:from>
    <xdr:to>
      <xdr:col>19</xdr:col>
      <xdr:colOff>177800</xdr:colOff>
      <xdr:row>36</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342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105410</xdr:rowOff>
    </xdr:from>
    <xdr:to>
      <xdr:col>15</xdr:col>
      <xdr:colOff>50800</xdr:colOff>
      <xdr:row>36</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761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105410</xdr:rowOff>
    </xdr:from>
    <xdr:to>
      <xdr:col>10</xdr:col>
      <xdr:colOff>114300</xdr:colOff>
      <xdr:row>36</xdr:row>
      <xdr:rowOff>153416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76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36322</xdr:rowOff>
    </xdr:from>
    <xdr:to>
      <xdr:col>24</xdr:col>
      <xdr:colOff>114300</xdr:colOff>
      <xdr:row>36</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93091</xdr:rowOff>
    </xdr:from>
    <xdr:to>
      <xdr:col>20</xdr:col>
      <xdr:colOff>38100</xdr:colOff>
      <xdr:row>37</xdr:row>
      <xdr:rowOff>23241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90424</xdr:rowOff>
    </xdr:from>
    <xdr:to>
      <xdr:col>15</xdr:col>
      <xdr:colOff>101600</xdr:colOff>
      <xdr:row>37</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54610</xdr:rowOff>
    </xdr:from>
    <xdr:to>
      <xdr:col>10</xdr:col>
      <xdr:colOff>165100</xdr:colOff>
      <xdr:row>36</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147337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102616</xdr:rowOff>
    </xdr:from>
    <xdr:to>
      <xdr:col>6</xdr:col>
      <xdr:colOff>38100</xdr:colOff>
      <xdr:row>37</xdr:row>
      <xdr:rowOff>32766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23893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9714</xdr:rowOff>
    </xdr:from>
    <xdr:to>
      <xdr:col>24</xdr:col>
      <xdr:colOff>63500</xdr:colOff>
      <xdr:row>57</xdr:row>
      <xdr:rowOff>13791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82364"/>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9714</xdr:rowOff>
    </xdr:from>
    <xdr:to>
      <xdr:col>19</xdr:col>
      <xdr:colOff>177800</xdr:colOff>
      <xdr:row>57</xdr:row>
      <xdr:rowOff>57450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2364"/>
          <a:ext cx="889000" cy="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34368</xdr:rowOff>
    </xdr:from>
    <xdr:to>
      <xdr:col>15</xdr:col>
      <xdr:colOff>50800</xdr:colOff>
      <xdr:row>57</xdr:row>
      <xdr:rowOff>57450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4118"/>
          <a:ext cx="889000" cy="3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34368</xdr:rowOff>
    </xdr:from>
    <xdr:to>
      <xdr:col>10</xdr:col>
      <xdr:colOff>114300</xdr:colOff>
      <xdr:row>57</xdr:row>
      <xdr:rowOff>74077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4118"/>
          <a:ext cx="889000" cy="38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134441</xdr:rowOff>
    </xdr:from>
    <xdr:to>
      <xdr:col>24</xdr:col>
      <xdr:colOff>114300</xdr:colOff>
      <xdr:row>57</xdr:row>
      <xdr:rowOff>64591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157318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130364</xdr:rowOff>
    </xdr:from>
    <xdr:to>
      <xdr:col>20</xdr:col>
      <xdr:colOff>38100</xdr:colOff>
      <xdr:row>57</xdr:row>
      <xdr:rowOff>60514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77041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6650</xdr:rowOff>
    </xdr:from>
    <xdr:to>
      <xdr:col>15</xdr:col>
      <xdr:colOff>101600</xdr:colOff>
      <xdr:row>57</xdr:row>
      <xdr:rowOff>108250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99377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155018</xdr:rowOff>
    </xdr:from>
    <xdr:to>
      <xdr:col>10</xdr:col>
      <xdr:colOff>165100</xdr:colOff>
      <xdr:row>55</xdr:row>
      <xdr:rowOff>85168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23277</xdr:rowOff>
    </xdr:from>
    <xdr:to>
      <xdr:col>6</xdr:col>
      <xdr:colOff>38100</xdr:colOff>
      <xdr:row>57</xdr:row>
      <xdr:rowOff>124877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112354</xdr:rowOff>
    </xdr:from>
    <xdr:to>
      <xdr:col>24</xdr:col>
      <xdr:colOff>63500</xdr:colOff>
      <xdr:row>77</xdr:row>
      <xdr:rowOff>169461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2554"/>
          <a:ext cx="838200" cy="2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56762</xdr:rowOff>
    </xdr:from>
    <xdr:to>
      <xdr:col>19</xdr:col>
      <xdr:colOff>177800</xdr:colOff>
      <xdr:row>77</xdr:row>
      <xdr:rowOff>169461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58412"/>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56762</xdr:rowOff>
    </xdr:from>
    <xdr:to>
      <xdr:col>15</xdr:col>
      <xdr:colOff>50800</xdr:colOff>
      <xdr:row>78</xdr:row>
      <xdr:rowOff>71785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8412"/>
          <a:ext cx="889000" cy="18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71785</xdr:rowOff>
    </xdr:from>
    <xdr:to>
      <xdr:col>10</xdr:col>
      <xdr:colOff>114300</xdr:colOff>
      <xdr:row>78</xdr:row>
      <xdr:rowOff>165108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4885"/>
          <a:ext cx="889000" cy="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61554</xdr:rowOff>
    </xdr:from>
    <xdr:to>
      <xdr:col>24</xdr:col>
      <xdr:colOff>114300</xdr:colOff>
      <xdr:row>76</xdr:row>
      <xdr:rowOff>163154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39981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118661</xdr:rowOff>
    </xdr:from>
    <xdr:to>
      <xdr:col>20</xdr:col>
      <xdr:colOff>38100</xdr:colOff>
      <xdr:row>78</xdr:row>
      <xdr:rowOff>48811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39938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5962</xdr:rowOff>
    </xdr:from>
    <xdr:to>
      <xdr:col>15</xdr:col>
      <xdr:colOff>101600</xdr:colOff>
      <xdr:row>77</xdr:row>
      <xdr:rowOff>107562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98689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20985</xdr:rowOff>
    </xdr:from>
    <xdr:to>
      <xdr:col>10</xdr:col>
      <xdr:colOff>165100</xdr:colOff>
      <xdr:row>78</xdr:row>
      <xdr:rowOff>122585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113712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114308</xdr:rowOff>
    </xdr:from>
    <xdr:to>
      <xdr:col>6</xdr:col>
      <xdr:colOff>38100</xdr:colOff>
      <xdr:row>79</xdr:row>
      <xdr:rowOff>44458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35585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8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109258</xdr:rowOff>
    </xdr:from>
    <xdr:to>
      <xdr:col>24</xdr:col>
      <xdr:colOff>63500</xdr:colOff>
      <xdr:row>95</xdr:row>
      <xdr:rowOff>100724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25558"/>
          <a:ext cx="8382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109258</xdr:rowOff>
    </xdr:from>
    <xdr:to>
      <xdr:col>19</xdr:col>
      <xdr:colOff>177800</xdr:colOff>
      <xdr:row>96</xdr:row>
      <xdr:rowOff>54451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25558"/>
          <a:ext cx="889000" cy="28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54451</xdr:rowOff>
    </xdr:from>
    <xdr:to>
      <xdr:col>15</xdr:col>
      <xdr:colOff>50800</xdr:colOff>
      <xdr:row>96</xdr:row>
      <xdr:rowOff>68720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13651"/>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68720</xdr:rowOff>
    </xdr:from>
    <xdr:to>
      <xdr:col>10</xdr:col>
      <xdr:colOff>114300</xdr:colOff>
      <xdr:row>96</xdr:row>
      <xdr:rowOff>83045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27920"/>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49924</xdr:rowOff>
    </xdr:from>
    <xdr:to>
      <xdr:col>24</xdr:col>
      <xdr:colOff>114300</xdr:colOff>
      <xdr:row>95</xdr:row>
      <xdr:rowOff>151524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28351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58458</xdr:rowOff>
    </xdr:from>
    <xdr:to>
      <xdr:col>20</xdr:col>
      <xdr:colOff>38100</xdr:colOff>
      <xdr:row>94</xdr:row>
      <xdr:rowOff>160058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3651</xdr:rowOff>
    </xdr:from>
    <xdr:to>
      <xdr:col>15</xdr:col>
      <xdr:colOff>101600</xdr:colOff>
      <xdr:row>96</xdr:row>
      <xdr:rowOff>105251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96378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17920</xdr:rowOff>
    </xdr:from>
    <xdr:to>
      <xdr:col>10</xdr:col>
      <xdr:colOff>165100</xdr:colOff>
      <xdr:row>96</xdr:row>
      <xdr:rowOff>119520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110647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32245</xdr:rowOff>
    </xdr:from>
    <xdr:to>
      <xdr:col>6</xdr:col>
      <xdr:colOff>38100</xdr:colOff>
      <xdr:row>96</xdr:row>
      <xdr:rowOff>133845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124972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163213</xdr:rowOff>
    </xdr:from>
    <xdr:to>
      <xdr:col>55</xdr:col>
      <xdr:colOff>0</xdr:colOff>
      <xdr:row>37</xdr:row>
      <xdr:rowOff>40422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35413"/>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40422</xdr:rowOff>
    </xdr:from>
    <xdr:to>
      <xdr:col>50</xdr:col>
      <xdr:colOff>114300</xdr:colOff>
      <xdr:row>37</xdr:row>
      <xdr:rowOff>128270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84072"/>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115534</xdr:rowOff>
    </xdr:from>
    <xdr:to>
      <xdr:col>45</xdr:col>
      <xdr:colOff>177800</xdr:colOff>
      <xdr:row>37</xdr:row>
      <xdr:rowOff>128270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5918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18542</xdr:rowOff>
    </xdr:from>
    <xdr:to>
      <xdr:col>41</xdr:col>
      <xdr:colOff>50800</xdr:colOff>
      <xdr:row>37</xdr:row>
      <xdr:rowOff>115534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62192"/>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112413</xdr:rowOff>
    </xdr:from>
    <xdr:to>
      <xdr:col>55</xdr:col>
      <xdr:colOff>50800</xdr:colOff>
      <xdr:row>37</xdr:row>
      <xdr:rowOff>42563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135290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3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161072</xdr:rowOff>
    </xdr:from>
    <xdr:to>
      <xdr:col>50</xdr:col>
      <xdr:colOff>165100</xdr:colOff>
      <xdr:row>37</xdr:row>
      <xdr:rowOff>91222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107749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77470</xdr:rowOff>
    </xdr:from>
    <xdr:to>
      <xdr:col>46</xdr:col>
      <xdr:colOff>38100</xdr:colOff>
      <xdr:row>38</xdr:row>
      <xdr:rowOff>7620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170197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64734</xdr:rowOff>
    </xdr:from>
    <xdr:to>
      <xdr:col>41</xdr:col>
      <xdr:colOff>101600</xdr:colOff>
      <xdr:row>37</xdr:row>
      <xdr:rowOff>166334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157461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0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139192</xdr:rowOff>
    </xdr:from>
    <xdr:to>
      <xdr:col>36</xdr:col>
      <xdr:colOff>165100</xdr:colOff>
      <xdr:row>37</xdr:row>
      <xdr:rowOff>69342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85869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101657</xdr:rowOff>
    </xdr:from>
    <xdr:to>
      <xdr:col>55</xdr:col>
      <xdr:colOff>0</xdr:colOff>
      <xdr:row>57</xdr:row>
      <xdr:rowOff>2845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2857"/>
          <a:ext cx="838200" cy="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164179</xdr:rowOff>
    </xdr:from>
    <xdr:to>
      <xdr:col>50</xdr:col>
      <xdr:colOff>114300</xdr:colOff>
      <xdr:row>57</xdr:row>
      <xdr:rowOff>2845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6537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164179</xdr:rowOff>
    </xdr:from>
    <xdr:to>
      <xdr:col>45</xdr:col>
      <xdr:colOff>177800</xdr:colOff>
      <xdr:row>57</xdr:row>
      <xdr:rowOff>16961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6537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16961</xdr:rowOff>
    </xdr:from>
    <xdr:to>
      <xdr:col>41</xdr:col>
      <xdr:colOff>50800</xdr:colOff>
      <xdr:row>57</xdr:row>
      <xdr:rowOff>49994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89611"/>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50857</xdr:rowOff>
    </xdr:from>
    <xdr:to>
      <xdr:col>55</xdr:col>
      <xdr:colOff>50800</xdr:colOff>
      <xdr:row>56</xdr:row>
      <xdr:rowOff>152457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73734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123495</xdr:rowOff>
    </xdr:from>
    <xdr:to>
      <xdr:col>50</xdr:col>
      <xdr:colOff>165100</xdr:colOff>
      <xdr:row>57</xdr:row>
      <xdr:rowOff>53645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44772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113379</xdr:rowOff>
    </xdr:from>
    <xdr:to>
      <xdr:col>46</xdr:col>
      <xdr:colOff>38100</xdr:colOff>
      <xdr:row>57</xdr:row>
      <xdr:rowOff>43529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60056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137611</xdr:rowOff>
    </xdr:from>
    <xdr:to>
      <xdr:col>41</xdr:col>
      <xdr:colOff>101600</xdr:colOff>
      <xdr:row>57</xdr:row>
      <xdr:rowOff>67761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58888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170644</xdr:rowOff>
    </xdr:from>
    <xdr:to>
      <xdr:col>36</xdr:col>
      <xdr:colOff>165100</xdr:colOff>
      <xdr:row>57</xdr:row>
      <xdr:rowOff>100794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91921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91256</xdr:rowOff>
    </xdr:from>
    <xdr:to>
      <xdr:col>55</xdr:col>
      <xdr:colOff>0</xdr:colOff>
      <xdr:row>78</xdr:row>
      <xdr:rowOff>978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2906"/>
          <a:ext cx="838200" cy="8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129203</xdr:rowOff>
    </xdr:from>
    <xdr:to>
      <xdr:col>50</xdr:col>
      <xdr:colOff>114300</xdr:colOff>
      <xdr:row>77</xdr:row>
      <xdr:rowOff>91256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9403"/>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129203</xdr:rowOff>
    </xdr:from>
    <xdr:to>
      <xdr:col>45</xdr:col>
      <xdr:colOff>177800</xdr:colOff>
      <xdr:row>77</xdr:row>
      <xdr:rowOff>104248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9403"/>
          <a:ext cx="8890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104248</xdr:rowOff>
    </xdr:from>
    <xdr:to>
      <xdr:col>41</xdr:col>
      <xdr:colOff>50800</xdr:colOff>
      <xdr:row>77</xdr:row>
      <xdr:rowOff>118497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5898"/>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121628</xdr:rowOff>
    </xdr:from>
    <xdr:to>
      <xdr:col>55</xdr:col>
      <xdr:colOff>50800</xdr:colOff>
      <xdr:row>78</xdr:row>
      <xdr:rowOff>51778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100055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40456</xdr:rowOff>
    </xdr:from>
    <xdr:to>
      <xdr:col>50</xdr:col>
      <xdr:colOff>165100</xdr:colOff>
      <xdr:row>77</xdr:row>
      <xdr:rowOff>142056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133183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78403</xdr:rowOff>
    </xdr:from>
    <xdr:to>
      <xdr:col>46</xdr:col>
      <xdr:colOff>38100</xdr:colOff>
      <xdr:row>77</xdr:row>
      <xdr:rowOff>8553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25081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53448</xdr:rowOff>
    </xdr:from>
    <xdr:to>
      <xdr:col>41</xdr:col>
      <xdr:colOff>101600</xdr:colOff>
      <xdr:row>77</xdr:row>
      <xdr:rowOff>155048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146175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67697</xdr:rowOff>
    </xdr:from>
    <xdr:to>
      <xdr:col>36</xdr:col>
      <xdr:colOff>165100</xdr:colOff>
      <xdr:row>77</xdr:row>
      <xdr:rowOff>169297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160424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77305</xdr:rowOff>
    </xdr:from>
    <xdr:to>
      <xdr:col>55</xdr:col>
      <xdr:colOff>0</xdr:colOff>
      <xdr:row>95</xdr:row>
      <xdr:rowOff>111277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50705"/>
          <a:ext cx="838200" cy="5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111277</xdr:rowOff>
    </xdr:from>
    <xdr:to>
      <xdr:col>50</xdr:col>
      <xdr:colOff>114300</xdr:colOff>
      <xdr:row>96</xdr:row>
      <xdr:rowOff>60413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99027"/>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14008</xdr:rowOff>
    </xdr:from>
    <xdr:to>
      <xdr:col>45</xdr:col>
      <xdr:colOff>177800</xdr:colOff>
      <xdr:row>96</xdr:row>
      <xdr:rowOff>60413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01758"/>
          <a:ext cx="8890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14008</xdr:rowOff>
    </xdr:from>
    <xdr:to>
      <xdr:col>41</xdr:col>
      <xdr:colOff>50800</xdr:colOff>
      <xdr:row>95</xdr:row>
      <xdr:rowOff>132462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01758"/>
          <a:ext cx="889000" cy="1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26505</xdr:rowOff>
    </xdr:from>
    <xdr:to>
      <xdr:col>55</xdr:col>
      <xdr:colOff>50800</xdr:colOff>
      <xdr:row>92</xdr:row>
      <xdr:rowOff>128105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49382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5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60477</xdr:rowOff>
    </xdr:from>
    <xdr:to>
      <xdr:col>50</xdr:col>
      <xdr:colOff>165100</xdr:colOff>
      <xdr:row>95</xdr:row>
      <xdr:rowOff>162077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7154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9613</xdr:rowOff>
    </xdr:from>
    <xdr:to>
      <xdr:col>46</xdr:col>
      <xdr:colOff>38100</xdr:colOff>
      <xdr:row>96</xdr:row>
      <xdr:rowOff>111213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127740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134658</xdr:rowOff>
    </xdr:from>
    <xdr:to>
      <xdr:col>41</xdr:col>
      <xdr:colOff>101600</xdr:colOff>
      <xdr:row>95</xdr:row>
      <xdr:rowOff>64808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81335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81662</xdr:rowOff>
    </xdr:from>
    <xdr:to>
      <xdr:col>36</xdr:col>
      <xdr:colOff>165100</xdr:colOff>
      <xdr:row>96</xdr:row>
      <xdr:rowOff>11812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28339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85609</xdr:rowOff>
    </xdr:from>
    <xdr:to>
      <xdr:col>85</xdr:col>
      <xdr:colOff>127000</xdr:colOff>
      <xdr:row>38</xdr:row>
      <xdr:rowOff>30821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29259"/>
          <a:ext cx="838200" cy="1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11782</xdr:rowOff>
    </xdr:from>
    <xdr:to>
      <xdr:col>81</xdr:col>
      <xdr:colOff>50800</xdr:colOff>
      <xdr:row>38</xdr:row>
      <xdr:rowOff>30821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688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128020</xdr:rowOff>
    </xdr:from>
    <xdr:to>
      <xdr:col>76</xdr:col>
      <xdr:colOff>114300</xdr:colOff>
      <xdr:row>38</xdr:row>
      <xdr:rowOff>11782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71670"/>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79828</xdr:rowOff>
    </xdr:from>
    <xdr:to>
      <xdr:col>71</xdr:col>
      <xdr:colOff>177800</xdr:colOff>
      <xdr:row>37</xdr:row>
      <xdr:rowOff>128020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23478"/>
          <a:ext cx="889000" cy="4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34809</xdr:rowOff>
    </xdr:from>
    <xdr:to>
      <xdr:col>85</xdr:col>
      <xdr:colOff>177800</xdr:colOff>
      <xdr:row>37</xdr:row>
      <xdr:rowOff>136409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57686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151471</xdr:rowOff>
    </xdr:from>
    <xdr:to>
      <xdr:col>81</xdr:col>
      <xdr:colOff>101600</xdr:colOff>
      <xdr:row>38</xdr:row>
      <xdr:rowOff>81621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98148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132432</xdr:rowOff>
    </xdr:from>
    <xdr:to>
      <xdr:col>76</xdr:col>
      <xdr:colOff>165100</xdr:colOff>
      <xdr:row>38</xdr:row>
      <xdr:rowOff>62582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79109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77220</xdr:rowOff>
    </xdr:from>
    <xdr:to>
      <xdr:col>72</xdr:col>
      <xdr:colOff>38100</xdr:colOff>
      <xdr:row>38</xdr:row>
      <xdr:rowOff>7370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23897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29028</xdr:rowOff>
    </xdr:from>
    <xdr:to>
      <xdr:col>67</xdr:col>
      <xdr:colOff>101600</xdr:colOff>
      <xdr:row>37</xdr:row>
      <xdr:rowOff>130628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147155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59548</xdr:rowOff>
    </xdr:from>
    <xdr:to>
      <xdr:col>85</xdr:col>
      <xdr:colOff>127000</xdr:colOff>
      <xdr:row>57</xdr:row>
      <xdr:rowOff>82517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60748"/>
          <a:ext cx="838200" cy="19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7537</xdr:rowOff>
    </xdr:from>
    <xdr:to>
      <xdr:col>81</xdr:col>
      <xdr:colOff>50800</xdr:colOff>
      <xdr:row>57</xdr:row>
      <xdr:rowOff>82517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8018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7537</xdr:rowOff>
    </xdr:from>
    <xdr:to>
      <xdr:col>76</xdr:col>
      <xdr:colOff>114300</xdr:colOff>
      <xdr:row>57</xdr:row>
      <xdr:rowOff>132014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80187"/>
          <a:ext cx="889000" cy="1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132014</xdr:rowOff>
    </xdr:from>
    <xdr:to>
      <xdr:col>71</xdr:col>
      <xdr:colOff>177800</xdr:colOff>
      <xdr:row>58</xdr:row>
      <xdr:rowOff>75126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04664"/>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8748</xdr:rowOff>
    </xdr:from>
    <xdr:to>
      <xdr:col>85</xdr:col>
      <xdr:colOff>177800</xdr:colOff>
      <xdr:row>56</xdr:row>
      <xdr:rowOff>110348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31625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31717</xdr:rowOff>
    </xdr:from>
    <xdr:to>
      <xdr:col>81</xdr:col>
      <xdr:colOff>101600</xdr:colOff>
      <xdr:row>57</xdr:row>
      <xdr:rowOff>133317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149844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128187</xdr:rowOff>
    </xdr:from>
    <xdr:to>
      <xdr:col>76</xdr:col>
      <xdr:colOff>165100</xdr:colOff>
      <xdr:row>57</xdr:row>
      <xdr:rowOff>58337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74864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81214</xdr:rowOff>
    </xdr:from>
    <xdr:to>
      <xdr:col>72</xdr:col>
      <xdr:colOff>38100</xdr:colOff>
      <xdr:row>58</xdr:row>
      <xdr:rowOff>11364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24326</xdr:rowOff>
    </xdr:from>
    <xdr:to>
      <xdr:col>67</xdr:col>
      <xdr:colOff>101600</xdr:colOff>
      <xdr:row>58</xdr:row>
      <xdr:rowOff>125926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117053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24828</xdr:rowOff>
    </xdr:from>
    <xdr:to>
      <xdr:col>85</xdr:col>
      <xdr:colOff>127000</xdr:colOff>
      <xdr:row>79</xdr:row>
      <xdr:rowOff>27572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937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156502</xdr:rowOff>
    </xdr:from>
    <xdr:to>
      <xdr:col>81</xdr:col>
      <xdr:colOff>50800</xdr:colOff>
      <xdr:row>79</xdr:row>
      <xdr:rowOff>24828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2960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161722</xdr:rowOff>
    </xdr:from>
    <xdr:to>
      <xdr:col>76</xdr:col>
      <xdr:colOff>114300</xdr:colOff>
      <xdr:row>78</xdr:row>
      <xdr:rowOff>156502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63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161722</xdr:rowOff>
    </xdr:from>
    <xdr:to>
      <xdr:col>71</xdr:col>
      <xdr:colOff>177800</xdr:colOff>
      <xdr:row>78</xdr:row>
      <xdr:rowOff>139776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63372"/>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148222</xdr:rowOff>
    </xdr:from>
    <xdr:to>
      <xdr:col>85</xdr:col>
      <xdr:colOff>177800</xdr:colOff>
      <xdr:row>79</xdr:row>
      <xdr:rowOff>78372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63149</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6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145478</xdr:rowOff>
    </xdr:from>
    <xdr:to>
      <xdr:col>81</xdr:col>
      <xdr:colOff>101600</xdr:colOff>
      <xdr:row>79</xdr:row>
      <xdr:rowOff>75628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66755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11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105702</xdr:rowOff>
    </xdr:from>
    <xdr:to>
      <xdr:col>76</xdr:col>
      <xdr:colOff>165100</xdr:colOff>
      <xdr:row>79</xdr:row>
      <xdr:rowOff>35852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26979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7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110922</xdr:rowOff>
    </xdr:from>
    <xdr:to>
      <xdr:col>72</xdr:col>
      <xdr:colOff>38100</xdr:colOff>
      <xdr:row>78</xdr:row>
      <xdr:rowOff>41072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32199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88976</xdr:rowOff>
    </xdr:from>
    <xdr:to>
      <xdr:col>67</xdr:col>
      <xdr:colOff>101600</xdr:colOff>
      <xdr:row>79</xdr:row>
      <xdr:rowOff>19126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10253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35661</xdr:rowOff>
    </xdr:from>
    <xdr:to>
      <xdr:col>85</xdr:col>
      <xdr:colOff>127000</xdr:colOff>
      <xdr:row>95</xdr:row>
      <xdr:rowOff>52184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23411"/>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35661</xdr:rowOff>
    </xdr:from>
    <xdr:to>
      <xdr:col>81</xdr:col>
      <xdr:colOff>50800</xdr:colOff>
      <xdr:row>95</xdr:row>
      <xdr:rowOff>51169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23411"/>
          <a:ext cx="88900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51169</xdr:rowOff>
    </xdr:from>
    <xdr:to>
      <xdr:col>76</xdr:col>
      <xdr:colOff>114300</xdr:colOff>
      <xdr:row>95</xdr:row>
      <xdr:rowOff>80493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38919"/>
          <a:ext cx="8890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80493</xdr:rowOff>
    </xdr:from>
    <xdr:to>
      <xdr:col>71</xdr:col>
      <xdr:colOff>177800</xdr:colOff>
      <xdr:row>95</xdr:row>
      <xdr:rowOff>104496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682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1384</xdr:rowOff>
    </xdr:from>
    <xdr:to>
      <xdr:col>85</xdr:col>
      <xdr:colOff>177800</xdr:colOff>
      <xdr:row>95</xdr:row>
      <xdr:rowOff>102984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151261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156311</xdr:rowOff>
    </xdr:from>
    <xdr:to>
      <xdr:col>81</xdr:col>
      <xdr:colOff>101600</xdr:colOff>
      <xdr:row>95</xdr:row>
      <xdr:rowOff>86461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77588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6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369</xdr:rowOff>
    </xdr:from>
    <xdr:to>
      <xdr:col>76</xdr:col>
      <xdr:colOff>165100</xdr:colOff>
      <xdr:row>95</xdr:row>
      <xdr:rowOff>101969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93096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3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29693</xdr:rowOff>
    </xdr:from>
    <xdr:to>
      <xdr:col>72</xdr:col>
      <xdr:colOff>38100</xdr:colOff>
      <xdr:row>95</xdr:row>
      <xdr:rowOff>131293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122420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53696</xdr:rowOff>
    </xdr:from>
    <xdr:to>
      <xdr:col>67</xdr:col>
      <xdr:colOff>101600</xdr:colOff>
      <xdr:row>95</xdr:row>
      <xdr:rowOff>155296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146423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15875</xdr:rowOff>
    </xdr:from>
    <xdr:to>
      <xdr:col>116</xdr:col>
      <xdr:colOff>63500</xdr:colOff>
      <xdr:row>39</xdr:row>
      <xdr:rowOff>16383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702425"/>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115206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630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xdr:rowOff>
    </xdr:from>
    <xdr:to>
      <xdr:col>111</xdr:col>
      <xdr:colOff>177800</xdr:colOff>
      <xdr:row>39</xdr:row>
      <xdr:rowOff>16637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70293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16637</xdr:rowOff>
    </xdr:from>
    <xdr:to>
      <xdr:col>107</xdr:col>
      <xdr:colOff>50800</xdr:colOff>
      <xdr:row>39</xdr:row>
      <xdr:rowOff>17018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7031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80789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17018</xdr:rowOff>
    </xdr:from>
    <xdr:to>
      <xdr:col>102</xdr:col>
      <xdr:colOff>114300</xdr:colOff>
      <xdr:row>39</xdr:row>
      <xdr:rowOff>17526</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70356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69867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82821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95902</xdr:rowOff>
    </xdr:from>
    <xdr:ext cx="378565"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137033</xdr:rowOff>
    </xdr:from>
    <xdr:to>
      <xdr:col>112</xdr:col>
      <xdr:colOff>38100</xdr:colOff>
      <xdr:row>39</xdr:row>
      <xdr:rowOff>67183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83710</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642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137287</xdr:rowOff>
    </xdr:from>
    <xdr:to>
      <xdr:col>107</xdr:col>
      <xdr:colOff>101600</xdr:colOff>
      <xdr:row>39</xdr:row>
      <xdr:rowOff>67437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83964</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642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137668</xdr:rowOff>
    </xdr:from>
    <xdr:to>
      <xdr:col>102</xdr:col>
      <xdr:colOff>165100</xdr:colOff>
      <xdr:row>39</xdr:row>
      <xdr:rowOff>67818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138176</xdr:rowOff>
    </xdr:from>
    <xdr:to>
      <xdr:col>98</xdr:col>
      <xdr:colOff>38100</xdr:colOff>
      <xdr:row>39</xdr:row>
      <xdr:rowOff>68326</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84853</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7017" y="64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市道除雪にかかる費用や継続事業として実施している図書館等複合施設整備事業費の増加がコストを押し上げた。類似団体平均を下回ることは難しいが、県内平均を意識しながら平準化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消防費は、庁舎の増築工事費の増加により、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学校整備事業費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によるコストは減少したものの、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学校整備事業費の増加により依然類似団体平均を上回っている。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財政調整基金残高は、ふるさと納税による寄附金が増加したことなどにより、令和元年度以降、黒字収支により増加している。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年度は、物価高騰や電気料高騰等により、実質単年度収支が赤字収支となった。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今後も行政改革による徹底的な事務事業の見直しを行い、新たな歳入の確保に努め財政基盤の強化に努める。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ガス事業会計は、販売量の増加などにより健全な運営を継続している。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全会計を通し、年度ごとの増減はあるものの、収支は黒字であり健全な運営であると言える。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しかしながら、一般会計及び国民健康保険特別会計は、黒字率が減少傾向であり赤字に転じないよう注視していく必要がある。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22828019</v>
      </c>
      <c r="BO4" s="485"/>
      <c r="BP4" s="485"/>
      <c r="BQ4" s="485"/>
      <c r="BR4" s="485"/>
      <c r="BS4" s="485"/>
      <c r="BT4" s="485"/>
      <c r="BU4" s="486"/>
      <c r="BV4" s="484">
        <v>20177000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7.1</v>
      </c>
      <c r="CU4" s="625"/>
      <c r="CV4" s="625"/>
      <c r="CW4" s="625"/>
      <c r="CX4" s="625"/>
      <c r="CY4" s="625"/>
      <c r="CZ4" s="625"/>
      <c r="DA4" s="626"/>
      <c r="DB4" s="624">
        <v>8.5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21489762</v>
      </c>
      <c r="BO5" s="456"/>
      <c r="BP5" s="456"/>
      <c r="BQ5" s="456"/>
      <c r="BR5" s="456"/>
      <c r="BS5" s="456"/>
      <c r="BT5" s="456"/>
      <c r="BU5" s="457"/>
      <c r="BV5" s="455">
        <v>19084863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88.9</v>
      </c>
      <c r="CU5" s="453"/>
      <c r="CV5" s="453"/>
      <c r="CW5" s="453"/>
      <c r="CX5" s="453"/>
      <c r="CY5" s="453"/>
      <c r="CZ5" s="453"/>
      <c r="DA5" s="454"/>
      <c r="DB5" s="452">
        <v>88.9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1338257</v>
      </c>
      <c r="BO6" s="456"/>
      <c r="BP6" s="456"/>
      <c r="BQ6" s="456"/>
      <c r="BR6" s="456"/>
      <c r="BS6" s="456"/>
      <c r="BT6" s="456"/>
      <c r="BU6" s="457"/>
      <c r="BV6" s="455">
        <v>1092137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89.6</v>
      </c>
      <c r="CU6" s="599"/>
      <c r="CV6" s="599"/>
      <c r="CW6" s="599"/>
      <c r="CX6" s="599"/>
      <c r="CY6" s="599"/>
      <c r="CZ6" s="599"/>
      <c r="DA6" s="600"/>
      <c r="DB6" s="598">
        <v>90.5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609239</v>
      </c>
      <c r="BO7" s="456"/>
      <c r="BP7" s="456"/>
      <c r="BQ7" s="456"/>
      <c r="BR7" s="456"/>
      <c r="BS7" s="456"/>
      <c r="BT7" s="456"/>
      <c r="BU7" s="457"/>
      <c r="BV7" s="455">
        <v>222580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10308719</v>
      </c>
      <c r="CU7" s="456"/>
      <c r="CV7" s="456"/>
      <c r="CW7" s="456"/>
      <c r="CX7" s="456"/>
      <c r="CY7" s="456"/>
      <c r="CZ7" s="456"/>
      <c r="DA7" s="457"/>
      <c r="DB7" s="455">
        <v>10207223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729018</v>
      </c>
      <c r="BO8" s="456"/>
      <c r="BP8" s="456"/>
      <c r="BQ8" s="456"/>
      <c r="BR8" s="456"/>
      <c r="BS8" s="456"/>
      <c r="BT8" s="456"/>
      <c r="BU8" s="457"/>
      <c r="BV8" s="455">
        <v>869557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0.52</v>
      </c>
      <c r="CU8" s="559"/>
      <c r="CV8" s="559"/>
      <c r="CW8" s="559"/>
      <c r="CX8" s="559"/>
      <c r="CY8" s="559"/>
      <c r="CZ8" s="559"/>
      <c r="DA8" s="560"/>
      <c r="DB8" s="558">
        <v>0.53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34096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-140539</v>
      </c>
      <c r="BO9" s="456"/>
      <c r="BP9" s="456"/>
      <c r="BQ9" s="456"/>
      <c r="BR9" s="456"/>
      <c r="BS9" s="456"/>
      <c r="BT9" s="456"/>
      <c r="BU9" s="457"/>
      <c r="BV9" s="455">
        <v>-443473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11.6</v>
      </c>
      <c r="CU9" s="453"/>
      <c r="CV9" s="453"/>
      <c r="CW9" s="453"/>
      <c r="CX9" s="453"/>
      <c r="CY9" s="453"/>
      <c r="CZ9" s="453"/>
      <c r="DA9" s="454"/>
      <c r="DB9" s="452">
        <v>12.7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36498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489116</v>
      </c>
      <c r="BO10" s="456"/>
      <c r="BP10" s="456"/>
      <c r="BQ10" s="456"/>
      <c r="BR10" s="456"/>
      <c r="BS10" s="456"/>
      <c r="BT10" s="456"/>
      <c r="BU10" s="457"/>
      <c r="BV10" s="455">
        <v>673100</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33186</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32742</v>
      </c>
      <c r="S13" s="543"/>
      <c r="T13" s="543"/>
      <c r="U13" s="543"/>
      <c r="V13" s="544"/>
      <c r="W13" s="545" t="s">
        <v>130</v>
      </c>
      <c r="X13" s="441"/>
      <c r="Y13" s="441"/>
      <c r="Z13" s="441"/>
      <c r="AA13" s="441"/>
      <c r="AB13" s="442"/>
      <c r="AC13" s="408">
        <v>1051</v>
      </c>
      <c r="AD13" s="409"/>
      <c r="AE13" s="409"/>
      <c r="AF13" s="409"/>
      <c r="AG13" s="410"/>
      <c r="AH13" s="408">
        <v>1368</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-51423</v>
      </c>
      <c r="BO13" s="456"/>
      <c r="BP13" s="456"/>
      <c r="BQ13" s="456"/>
      <c r="BR13" s="456"/>
      <c r="BS13" s="456"/>
      <c r="BT13" s="456"/>
      <c r="BU13" s="457"/>
      <c r="BV13" s="455">
        <v>229627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10.4</v>
      </c>
      <c r="CU13" s="453"/>
      <c r="CV13" s="453"/>
      <c r="CW13" s="453"/>
      <c r="CX13" s="453"/>
      <c r="CY13" s="453"/>
      <c r="CZ13" s="453"/>
      <c r="DA13" s="454"/>
      <c r="DB13" s="452">
        <v>10.1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33722</v>
      </c>
      <c r="S14" s="543"/>
      <c r="T14" s="543"/>
      <c r="U14" s="543"/>
      <c r="V14" s="544"/>
      <c r="W14" s="546"/>
      <c r="X14" s="444"/>
      <c r="Y14" s="444"/>
      <c r="Z14" s="444"/>
      <c r="AA14" s="444"/>
      <c r="AB14" s="445"/>
      <c r="AC14" s="535">
        <v>6.2</v>
      </c>
      <c r="AD14" s="536"/>
      <c r="AE14" s="536"/>
      <c r="AF14" s="536"/>
      <c r="AG14" s="537"/>
      <c r="AH14" s="535">
        <v>7.3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22.3</v>
      </c>
      <c r="CU14" s="553"/>
      <c r="CV14" s="553"/>
      <c r="CW14" s="553"/>
      <c r="CX14" s="553"/>
      <c r="CY14" s="553"/>
      <c r="CZ14" s="553"/>
      <c r="DA14" s="554"/>
      <c r="DB14" s="552">
        <v>20.8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33318</v>
      </c>
      <c r="S15" s="543"/>
      <c r="T15" s="543"/>
      <c r="U15" s="543"/>
      <c r="V15" s="544"/>
      <c r="W15" s="545" t="s">
        <v>137</v>
      </c>
      <c r="X15" s="441"/>
      <c r="Y15" s="441"/>
      <c r="Z15" s="441"/>
      <c r="AA15" s="441"/>
      <c r="AB15" s="442"/>
      <c r="AC15" s="408">
        <v>6557</v>
      </c>
      <c r="AD15" s="409"/>
      <c r="AE15" s="409"/>
      <c r="AF15" s="409"/>
      <c r="AG15" s="410"/>
      <c r="AH15" s="408">
        <v>7154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4652242</v>
      </c>
      <c r="BO15" s="485"/>
      <c r="BP15" s="485"/>
      <c r="BQ15" s="485"/>
      <c r="BR15" s="485"/>
      <c r="BS15" s="485"/>
      <c r="BT15" s="485"/>
      <c r="BU15" s="486"/>
      <c r="BV15" s="484">
        <v>4537921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39</v>
      </c>
      <c r="AD16" s="536"/>
      <c r="AE16" s="536"/>
      <c r="AF16" s="536"/>
      <c r="AG16" s="537"/>
      <c r="AH16" s="535">
        <v>38.299999999999997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9012895</v>
      </c>
      <c r="BO16" s="456"/>
      <c r="BP16" s="456"/>
      <c r="BQ16" s="456"/>
      <c r="BR16" s="456"/>
      <c r="BS16" s="456"/>
      <c r="BT16" s="456"/>
      <c r="BU16" s="457"/>
      <c r="BV16" s="455">
        <v>8833677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9213</v>
      </c>
      <c r="AD17" s="409"/>
      <c r="AE17" s="409"/>
      <c r="AF17" s="409"/>
      <c r="AG17" s="410"/>
      <c r="AH17" s="408">
        <v>10159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5869641</v>
      </c>
      <c r="BO17" s="456"/>
      <c r="BP17" s="456"/>
      <c r="BQ17" s="456"/>
      <c r="BR17" s="456"/>
      <c r="BS17" s="456"/>
      <c r="BT17" s="456"/>
      <c r="BU17" s="457"/>
      <c r="BV17" s="455">
        <v>5722764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155.19</v>
      </c>
      <c r="M18" s="508"/>
      <c r="N18" s="508"/>
      <c r="O18" s="508"/>
      <c r="P18" s="508"/>
      <c r="Q18" s="508"/>
      <c r="R18" s="509"/>
      <c r="S18" s="509"/>
      <c r="T18" s="509"/>
      <c r="U18" s="509"/>
      <c r="V18" s="510"/>
      <c r="W18" s="526"/>
      <c r="X18" s="527"/>
      <c r="Y18" s="527"/>
      <c r="Z18" s="527"/>
      <c r="AA18" s="527"/>
      <c r="AB18" s="551"/>
      <c r="AC18" s="425">
        <v>54.8</v>
      </c>
      <c r="AD18" s="426"/>
      <c r="AE18" s="426"/>
      <c r="AF18" s="426"/>
      <c r="AG18" s="511"/>
      <c r="AH18" s="425">
        <v>54.4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9341439</v>
      </c>
      <c r="BO18" s="456"/>
      <c r="BP18" s="456"/>
      <c r="BQ18" s="456"/>
      <c r="BR18" s="456"/>
      <c r="BS18" s="456"/>
      <c r="BT18" s="456"/>
      <c r="BU18" s="457"/>
      <c r="BV18" s="455">
        <v>9237646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220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14971586</v>
      </c>
      <c r="BO19" s="456"/>
      <c r="BP19" s="456"/>
      <c r="BQ19" s="456"/>
      <c r="BR19" s="456"/>
      <c r="BS19" s="456"/>
      <c r="BT19" s="456"/>
      <c r="BU19" s="457"/>
      <c r="BV19" s="455">
        <v>14295220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12113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15567077</v>
      </c>
      <c r="BO22" s="485"/>
      <c r="BP22" s="485"/>
      <c r="BQ22" s="485"/>
      <c r="BR22" s="485"/>
      <c r="BS22" s="485"/>
      <c r="BT22" s="485"/>
      <c r="BU22" s="486"/>
      <c r="BV22" s="484">
        <v>14993357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14188037</v>
      </c>
      <c r="BO23" s="456"/>
      <c r="BP23" s="456"/>
      <c r="BQ23" s="456"/>
      <c r="BR23" s="456"/>
      <c r="BS23" s="456"/>
      <c r="BT23" s="456"/>
      <c r="BU23" s="457"/>
      <c r="BV23" s="455">
        <v>13664033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8510</v>
      </c>
      <c r="R24" s="409"/>
      <c r="S24" s="409"/>
      <c r="T24" s="409"/>
      <c r="U24" s="409"/>
      <c r="V24" s="410"/>
      <c r="W24" s="498"/>
      <c r="X24" s="435"/>
      <c r="Y24" s="436"/>
      <c r="Z24" s="411" t="s">
        <v>162</v>
      </c>
      <c r="AA24" s="412"/>
      <c r="AB24" s="412"/>
      <c r="AC24" s="412"/>
      <c r="AD24" s="412"/>
      <c r="AE24" s="412"/>
      <c r="AF24" s="412"/>
      <c r="AG24" s="413"/>
      <c r="AH24" s="408">
        <v>369</v>
      </c>
      <c r="AI24" s="409"/>
      <c r="AJ24" s="409"/>
      <c r="AK24" s="409"/>
      <c r="AL24" s="410"/>
      <c r="AM24" s="408">
        <v>1083015</v>
      </c>
      <c r="AN24" s="409"/>
      <c r="AO24" s="409"/>
      <c r="AP24" s="409"/>
      <c r="AQ24" s="409"/>
      <c r="AR24" s="410"/>
      <c r="AS24" s="408">
        <v>2935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9531674</v>
      </c>
      <c r="BO24" s="456"/>
      <c r="BP24" s="456"/>
      <c r="BQ24" s="456"/>
      <c r="BR24" s="456"/>
      <c r="BS24" s="456"/>
      <c r="BT24" s="456"/>
      <c r="BU24" s="457"/>
      <c r="BV24" s="455">
        <v>8362851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6440</v>
      </c>
      <c r="R25" s="409"/>
      <c r="S25" s="409"/>
      <c r="T25" s="409"/>
      <c r="U25" s="409"/>
      <c r="V25" s="410"/>
      <c r="W25" s="498"/>
      <c r="X25" s="435"/>
      <c r="Y25" s="436"/>
      <c r="Z25" s="411" t="s">
        <v>165</v>
      </c>
      <c r="AA25" s="412"/>
      <c r="AB25" s="412"/>
      <c r="AC25" s="412"/>
      <c r="AD25" s="412"/>
      <c r="AE25" s="412"/>
      <c r="AF25" s="412"/>
      <c r="AG25" s="413"/>
      <c r="AH25" s="408">
        <v>63</v>
      </c>
      <c r="AI25" s="409"/>
      <c r="AJ25" s="409"/>
      <c r="AK25" s="409"/>
      <c r="AL25" s="410"/>
      <c r="AM25" s="408">
        <v>192654</v>
      </c>
      <c r="AN25" s="409"/>
      <c r="AO25" s="409"/>
      <c r="AP25" s="409"/>
      <c r="AQ25" s="409"/>
      <c r="AR25" s="410"/>
      <c r="AS25" s="408">
        <v>3058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903120</v>
      </c>
      <c r="BO25" s="485"/>
      <c r="BP25" s="485"/>
      <c r="BQ25" s="485"/>
      <c r="BR25" s="485"/>
      <c r="BS25" s="485"/>
      <c r="BT25" s="485"/>
      <c r="BU25" s="486"/>
      <c r="BV25" s="484">
        <v>882173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5680</v>
      </c>
      <c r="R26" s="409"/>
      <c r="S26" s="409"/>
      <c r="T26" s="409"/>
      <c r="U26" s="409"/>
      <c r="V26" s="410"/>
      <c r="W26" s="498"/>
      <c r="X26" s="435"/>
      <c r="Y26" s="436"/>
      <c r="Z26" s="411" t="s">
        <v>168</v>
      </c>
      <c r="AA26" s="466"/>
      <c r="AB26" s="466"/>
      <c r="AC26" s="466"/>
      <c r="AD26" s="466"/>
      <c r="AE26" s="466"/>
      <c r="AF26" s="466"/>
      <c r="AG26" s="467"/>
      <c r="AH26" s="408">
        <v>40</v>
      </c>
      <c r="AI26" s="409"/>
      <c r="AJ26" s="409"/>
      <c r="AK26" s="409"/>
      <c r="AL26" s="410"/>
      <c r="AM26" s="408">
        <v>111080</v>
      </c>
      <c r="AN26" s="409"/>
      <c r="AO26" s="409"/>
      <c r="AP26" s="409"/>
      <c r="AQ26" s="409"/>
      <c r="AR26" s="410"/>
      <c r="AS26" s="408">
        <v>2777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3920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250000</v>
      </c>
      <c r="BO27" s="490"/>
      <c r="BP27" s="490"/>
      <c r="BQ27" s="490"/>
      <c r="BR27" s="490"/>
      <c r="BS27" s="490"/>
      <c r="BT27" s="490"/>
      <c r="BU27" s="491"/>
      <c r="BV27" s="489">
        <v>250000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3220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4829152</v>
      </c>
      <c r="BO28" s="485"/>
      <c r="BP28" s="485"/>
      <c r="BQ28" s="485"/>
      <c r="BR28" s="485"/>
      <c r="BS28" s="485"/>
      <c r="BT28" s="485"/>
      <c r="BU28" s="486"/>
      <c r="BV28" s="484">
        <v>4740036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14</v>
      </c>
      <c r="M29" s="409"/>
      <c r="N29" s="409"/>
      <c r="O29" s="409"/>
      <c r="P29" s="410"/>
      <c r="Q29" s="408">
        <v>3120</v>
      </c>
      <c r="R29" s="409"/>
      <c r="S29" s="409"/>
      <c r="T29" s="409"/>
      <c r="U29" s="409"/>
      <c r="V29" s="410"/>
      <c r="W29" s="499"/>
      <c r="X29" s="500"/>
      <c r="Y29" s="501"/>
      <c r="Z29" s="411" t="s">
        <v>178</v>
      </c>
      <c r="AA29" s="412"/>
      <c r="AB29" s="412"/>
      <c r="AC29" s="412"/>
      <c r="AD29" s="412"/>
      <c r="AE29" s="412"/>
      <c r="AF29" s="412"/>
      <c r="AG29" s="413"/>
      <c r="AH29" s="408">
        <v>371</v>
      </c>
      <c r="AI29" s="409"/>
      <c r="AJ29" s="409"/>
      <c r="AK29" s="409"/>
      <c r="AL29" s="410"/>
      <c r="AM29" s="408">
        <v>1091979</v>
      </c>
      <c r="AN29" s="409"/>
      <c r="AO29" s="409"/>
      <c r="AP29" s="409"/>
      <c r="AQ29" s="409"/>
      <c r="AR29" s="410"/>
      <c r="AS29" s="408">
        <v>2943</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61396</v>
      </c>
      <c r="BO29" s="456"/>
      <c r="BP29" s="456"/>
      <c r="BQ29" s="456"/>
      <c r="BR29" s="456"/>
      <c r="BS29" s="456"/>
      <c r="BT29" s="456"/>
      <c r="BU29" s="457"/>
      <c r="BV29" s="455">
        <v>14384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3072353</v>
      </c>
      <c r="BO30" s="490"/>
      <c r="BP30" s="490"/>
      <c r="BQ30" s="490"/>
      <c r="BR30" s="490"/>
      <c r="BS30" s="490"/>
      <c r="BT30" s="490"/>
      <c r="BU30" s="491"/>
      <c r="BV30" s="489">
        <v>3313005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ガス事業会計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工業団地事業特別会計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新潟県市町村総合事務組合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小千谷観光開発</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新潟県市町村総合事務組合
（職員退職手当支給事業特別会計）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工業用水道事業会計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新潟県市町村総合事務組合
（消防団員等公務災害補償事業特別会計）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8</v>
      </c>
      <c r="AN37" s="403"/>
      <c r="AO37" s="404" t="str">
        <f>IF('各会計、関係団体の財政状況及び健全化判断比率'!B34="","",'各会計、関係団体の財政状況及び健全化判断比率'!B34)</f>
        <v>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新潟県市町村総合事務組合
（消防賞じゅつ金支給事業特別会計）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新潟県市町村総合事務組合
（非常勤職員公務災害補償等特別会計）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新潟県市町村総合事務組合
（交通災害共済事業特別会計）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新潟県後期高齢者医療広域連合
（一般会計）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新潟県後期高齢者医療広域連合
（後期高齢者医療特別会計）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魚沼地区障害福祉組合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snRh7mIb9SzO1COPAhdXOW0XR4hfl9y7tMQhEi9BBkZSufB3jwGqVOyTWjJm4VIK1Fhurq2AlvI46cyf/mnAA==" saltValue="xHtVKlUhHQym7S8Cs7jY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C41" sqref="C41:E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535</v>
      </c>
      <c r="D34" s="1187"/>
      <c r="E34" s="1188"/>
      <c r="F34" s="32">
        <v>7.21</v>
      </c>
      <c r="G34" s="33">
        <v>8.19</v>
      </c>
      <c r="H34" s="33">
        <v>9.74</v>
      </c>
      <c r="I34" s="33">
        <v>10.02</v>
      </c>
      <c r="J34" s="34">
        <v>11.49</v>
      </c>
      <c r="K34" s="22"/>
      <c r="L34" s="22"/>
      <c r="M34" s="22"/>
      <c r="N34" s="22"/>
      <c r="O34" s="22"/>
      <c r="P34" s="22"/>
    </row>
    <row r="35" spans="1:16" ht="39" customHeight="1" x14ac:dyDescent="0.15">
      <c r="A35" s="22"/>
      <c r="B35" s="35"/>
      <c r="C35" s="1181" t="s">
        <v>536</v>
      </c>
      <c r="D35" s="1182"/>
      <c r="E35" s="1183"/>
      <c r="F35" s="36">
        <v>5.81</v>
      </c>
      <c r="G35" s="37">
        <v>6.27</v>
      </c>
      <c r="H35" s="37">
        <v>7.51</v>
      </c>
      <c r="I35" s="37">
        <v>8.93</v>
      </c>
      <c r="J35" s="38">
        <v>8.9499999999999993</v>
      </c>
      <c r="K35" s="22"/>
      <c r="L35" s="22"/>
      <c r="M35" s="22"/>
      <c r="N35" s="22"/>
      <c r="O35" s="22"/>
      <c r="P35" s="22"/>
    </row>
    <row r="36" spans="1:16" ht="39" customHeight="1" x14ac:dyDescent="0.15">
      <c r="A36" s="22"/>
      <c r="B36" s="35"/>
      <c r="C36" s="1181" t="s">
        <v>537</v>
      </c>
      <c r="D36" s="1182"/>
      <c r="E36" s="1183"/>
      <c r="F36" s="36">
        <v>7.46</v>
      </c>
      <c r="G36" s="37">
        <v>12.83</v>
      </c>
      <c r="H36" s="37">
        <v>12.38</v>
      </c>
      <c r="I36" s="37">
        <v>8.51</v>
      </c>
      <c r="J36" s="38">
        <v>7.07</v>
      </c>
      <c r="K36" s="22"/>
      <c r="L36" s="22"/>
      <c r="M36" s="22"/>
      <c r="N36" s="22"/>
      <c r="O36" s="22"/>
      <c r="P36" s="22"/>
    </row>
    <row r="37" spans="1:16" ht="39" customHeight="1" x14ac:dyDescent="0.15">
      <c r="A37" s="22"/>
      <c r="B37" s="35"/>
      <c r="C37" s="1181" t="s">
        <v>538</v>
      </c>
      <c r="D37" s="1182"/>
      <c r="E37" s="1183"/>
      <c r="F37" s="36">
        <v>6.25</v>
      </c>
      <c r="G37" s="37">
        <v>5.6</v>
      </c>
      <c r="H37" s="37">
        <v>5.33</v>
      </c>
      <c r="I37" s="37">
        <v>5.22</v>
      </c>
      <c r="J37" s="38">
        <v>5.62</v>
      </c>
      <c r="K37" s="22"/>
      <c r="L37" s="22"/>
      <c r="M37" s="22"/>
      <c r="N37" s="22"/>
      <c r="O37" s="22"/>
      <c r="P37" s="22"/>
    </row>
    <row r="38" spans="1:16" ht="39" customHeight="1" x14ac:dyDescent="0.15">
      <c r="A38" s="22"/>
      <c r="B38" s="35"/>
      <c r="C38" s="1181" t="s">
        <v>539</v>
      </c>
      <c r="D38" s="1182"/>
      <c r="E38" s="1183"/>
      <c r="F38" s="36">
        <v>5.16</v>
      </c>
      <c r="G38" s="37">
        <v>4.83</v>
      </c>
      <c r="H38" s="37">
        <v>4.5199999999999996</v>
      </c>
      <c r="I38" s="37">
        <v>4.95</v>
      </c>
      <c r="J38" s="38">
        <v>5.28</v>
      </c>
      <c r="K38" s="22"/>
      <c r="L38" s="22"/>
      <c r="M38" s="22"/>
      <c r="N38" s="22"/>
      <c r="O38" s="22"/>
      <c r="P38" s="22"/>
    </row>
    <row r="39" spans="1:16" ht="39" customHeight="1" x14ac:dyDescent="0.15">
      <c r="A39" s="22"/>
      <c r="B39" s="35"/>
      <c r="C39" s="1181" t="s">
        <v>540</v>
      </c>
      <c r="D39" s="1182"/>
      <c r="E39" s="1183"/>
      <c r="F39" s="36">
        <v>0.94</v>
      </c>
      <c r="G39" s="37">
        <v>1.53</v>
      </c>
      <c r="H39" s="37">
        <v>1.95</v>
      </c>
      <c r="I39" s="37">
        <v>3.15</v>
      </c>
      <c r="J39" s="38">
        <v>1.96</v>
      </c>
      <c r="K39" s="22"/>
      <c r="L39" s="22"/>
      <c r="M39" s="22"/>
      <c r="N39" s="22"/>
      <c r="O39" s="22"/>
      <c r="P39" s="22"/>
    </row>
    <row r="40" spans="1:16" ht="39" customHeight="1" x14ac:dyDescent="0.15">
      <c r="A40" s="22"/>
      <c r="B40" s="35"/>
      <c r="C40" s="1181" t="s">
        <v>541</v>
      </c>
      <c r="D40" s="1182"/>
      <c r="E40" s="1183"/>
      <c r="F40" s="36">
        <v>1.17</v>
      </c>
      <c r="G40" s="37">
        <v>1.1399999999999999</v>
      </c>
      <c r="H40" s="37">
        <v>1.1000000000000001</v>
      </c>
      <c r="I40" s="37">
        <v>1.1399999999999999</v>
      </c>
      <c r="J40" s="38">
        <v>1.1299999999999999</v>
      </c>
      <c r="K40" s="22"/>
      <c r="L40" s="22"/>
      <c r="M40" s="22"/>
      <c r="N40" s="22"/>
      <c r="O40" s="22"/>
      <c r="P40" s="22"/>
    </row>
    <row r="41" spans="1:16" ht="39" customHeight="1" x14ac:dyDescent="0.15">
      <c r="A41" s="22"/>
      <c r="B41" s="35"/>
      <c r="C41" s="1181" t="s">
        <v>542</v>
      </c>
      <c r="D41" s="1182"/>
      <c r="E41" s="1183"/>
      <c r="F41" s="36">
        <v>7.0000000000000007E-2</v>
      </c>
      <c r="G41" s="37">
        <v>7.0000000000000007E-2</v>
      </c>
      <c r="H41" s="37">
        <v>0.08</v>
      </c>
      <c r="I41" s="37">
        <v>0.08</v>
      </c>
      <c r="J41" s="38">
        <v>0.11</v>
      </c>
      <c r="K41" s="22"/>
      <c r="L41" s="22"/>
      <c r="M41" s="22"/>
      <c r="N41" s="22"/>
      <c r="O41" s="22"/>
      <c r="P41" s="22"/>
    </row>
    <row r="42" spans="1:16" ht="39" customHeight="1" x14ac:dyDescent="0.15">
      <c r="A42" s="22"/>
      <c r="B42" s="39"/>
      <c r="C42" s="1181" t="s">
        <v>543</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544</v>
      </c>
      <c r="D43" s="1185"/>
      <c r="E43" s="1186"/>
      <c r="F43" s="41">
        <v>0.56999999999999995</v>
      </c>
      <c r="G43" s="42">
        <v>0.38</v>
      </c>
      <c r="H43" s="42">
        <v>0.14000000000000001</v>
      </c>
      <c r="I43" s="42">
        <v>0.21</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ZJwweITq5BLLx6qaKYlmBIb7GfDMT9M5nn+K26sApqVgawkbf0hPYkV7YFYj6mbtDtGjlauKaTh+LVRFP6EzA==" saltValue="f0BSt22lcycd6BD/IWxv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1734</v>
      </c>
      <c r="L45" s="60">
        <v>1768</v>
      </c>
      <c r="M45" s="60">
        <v>1821</v>
      </c>
      <c r="N45" s="60">
        <v>1844</v>
      </c>
      <c r="O45" s="61">
        <v>1772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15">
      <c r="A48" s="48"/>
      <c r="B48" s="1214"/>
      <c r="C48" s="1215"/>
      <c r="D48" s="62"/>
      <c r="E48" s="1191" t="s">
        <v>13</v>
      </c>
      <c r="F48" s="1191"/>
      <c r="G48" s="1191"/>
      <c r="H48" s="1191"/>
      <c r="I48" s="1191"/>
      <c r="J48" s="1192"/>
      <c r="K48" s="63">
        <v>746</v>
      </c>
      <c r="L48" s="64">
        <v>651</v>
      </c>
      <c r="M48" s="64">
        <v>602</v>
      </c>
      <c r="N48" s="64">
        <v>596</v>
      </c>
      <c r="O48" s="65">
        <v>639</v>
      </c>
      <c r="P48" s="48"/>
      <c r="Q48" s="48"/>
      <c r="R48" s="48"/>
      <c r="S48" s="48"/>
      <c r="T48" s="48"/>
      <c r="U48" s="48"/>
    </row>
    <row r="49" spans="1:21" ht="30.75" customHeight="1" x14ac:dyDescent="0.15">
      <c r="A49" s="48"/>
      <c r="B49" s="1214"/>
      <c r="C49" s="1215"/>
      <c r="D49" s="62"/>
      <c r="E49" s="1191" t="s">
        <v>14</v>
      </c>
      <c r="F49" s="1191"/>
      <c r="G49" s="1191"/>
      <c r="H49" s="1191"/>
      <c r="I49" s="1191"/>
      <c r="J49" s="1192"/>
      <c r="K49" s="63">
        <v>7</v>
      </c>
      <c r="L49" s="64">
        <v>7</v>
      </c>
      <c r="M49" s="64">
        <v>7</v>
      </c>
      <c r="N49" s="64">
        <v>6</v>
      </c>
      <c r="O49" s="65">
        <v>6</v>
      </c>
      <c r="P49" s="48"/>
      <c r="Q49" s="48"/>
      <c r="R49" s="48"/>
      <c r="S49" s="48"/>
      <c r="T49" s="48"/>
      <c r="U49" s="48"/>
    </row>
    <row r="50" spans="1:21" ht="30.75" customHeight="1" x14ac:dyDescent="0.15">
      <c r="A50" s="48"/>
      <c r="B50" s="1214"/>
      <c r="C50" s="1215"/>
      <c r="D50" s="62"/>
      <c r="E50" s="1191" t="s">
        <v>15</v>
      </c>
      <c r="F50" s="1191"/>
      <c r="G50" s="1191"/>
      <c r="H50" s="1191"/>
      <c r="I50" s="1191"/>
      <c r="J50" s="1192"/>
      <c r="K50" s="63">
        <v>12</v>
      </c>
      <c r="L50" s="64">
        <v>12</v>
      </c>
      <c r="M50" s="64">
        <v>0</v>
      </c>
      <c r="N50" s="64">
        <v>0</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491</v>
      </c>
      <c r="L51" s="64">
        <v>0</v>
      </c>
      <c r="M51" s="64">
        <v>0</v>
      </c>
      <c r="N51" s="64">
        <v>0</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1605</v>
      </c>
      <c r="L52" s="64">
        <v>1569</v>
      </c>
      <c r="M52" s="64">
        <v>1537</v>
      </c>
      <c r="N52" s="64">
        <v>1484</v>
      </c>
      <c r="O52" s="65">
        <v>1454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894</v>
      </c>
      <c r="L53" s="69">
        <v>869</v>
      </c>
      <c r="M53" s="69">
        <v>893</v>
      </c>
      <c r="N53" s="69">
        <v>962</v>
      </c>
      <c r="O53" s="70">
        <v>964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BRZnjiNvcmtibUNgWf89kTxGElpg2MC7CR66haaMbLepX2qNZ9V2VPQBYWx6XVjAnQZqfk3J/AvihiV5Ve8+g==" saltValue="fO0igS31n9z8n2AyfeYP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32" t="s">
        <v>30</v>
      </c>
      <c r="C41" s="1233"/>
      <c r="D41" s="105"/>
      <c r="E41" s="1234" t="s">
        <v>31</v>
      </c>
      <c r="F41" s="1234"/>
      <c r="G41" s="1234"/>
      <c r="H41" s="1235"/>
      <c r="I41" s="355">
        <v>16376</v>
      </c>
      <c r="J41" s="356">
        <v>16541</v>
      </c>
      <c r="K41" s="356">
        <v>15957</v>
      </c>
      <c r="L41" s="356">
        <v>14993</v>
      </c>
      <c r="M41" s="357">
        <v>15567</v>
      </c>
    </row>
    <row r="42" spans="2:13" ht="27.75" customHeight="1" x14ac:dyDescent="0.15">
      <c r="B42" s="1222"/>
      <c r="C42" s="1223"/>
      <c r="D42" s="106"/>
      <c r="E42" s="1226" t="s">
        <v>32</v>
      </c>
      <c r="F42" s="1226"/>
      <c r="G42" s="1226"/>
      <c r="H42" s="1227"/>
      <c r="I42" s="358">
        <v>11</v>
      </c>
      <c r="J42" s="359" t="s">
        <v>491</v>
      </c>
      <c r="K42" s="359" t="s">
        <v>491</v>
      </c>
      <c r="L42" s="359" t="s">
        <v>491</v>
      </c>
      <c r="M42" s="360" t="s">
        <v>491</v>
      </c>
    </row>
    <row r="43" spans="2:13" ht="27.75" customHeight="1" x14ac:dyDescent="0.15">
      <c r="B43" s="1222"/>
      <c r="C43" s="1223"/>
      <c r="D43" s="106"/>
      <c r="E43" s="1226" t="s">
        <v>33</v>
      </c>
      <c r="F43" s="1226"/>
      <c r="G43" s="1226"/>
      <c r="H43" s="1227"/>
      <c r="I43" s="358">
        <v>6338</v>
      </c>
      <c r="J43" s="359">
        <v>5779</v>
      </c>
      <c r="K43" s="359">
        <v>5309</v>
      </c>
      <c r="L43" s="359">
        <v>4759</v>
      </c>
      <c r="M43" s="360">
        <v>4538</v>
      </c>
    </row>
    <row r="44" spans="2:13" ht="27.75" customHeight="1" x14ac:dyDescent="0.15">
      <c r="B44" s="1222"/>
      <c r="C44" s="1223"/>
      <c r="D44" s="106"/>
      <c r="E44" s="1226" t="s">
        <v>34</v>
      </c>
      <c r="F44" s="1226"/>
      <c r="G44" s="1226"/>
      <c r="H44" s="1227"/>
      <c r="I44" s="358">
        <v>86</v>
      </c>
      <c r="J44" s="359">
        <v>79</v>
      </c>
      <c r="K44" s="359">
        <v>73</v>
      </c>
      <c r="L44" s="359">
        <v>67</v>
      </c>
      <c r="M44" s="360">
        <v>62</v>
      </c>
    </row>
    <row r="45" spans="2:13" ht="27.75" customHeight="1" x14ac:dyDescent="0.15">
      <c r="B45" s="1222"/>
      <c r="C45" s="1223"/>
      <c r="D45" s="106"/>
      <c r="E45" s="1226" t="s">
        <v>35</v>
      </c>
      <c r="F45" s="1226"/>
      <c r="G45" s="1226"/>
      <c r="H45" s="1227"/>
      <c r="I45" s="358">
        <v>2386</v>
      </c>
      <c r="J45" s="359">
        <v>2378</v>
      </c>
      <c r="K45" s="359">
        <v>2390</v>
      </c>
      <c r="L45" s="359">
        <v>2394</v>
      </c>
      <c r="M45" s="360">
        <v>2470</v>
      </c>
    </row>
    <row r="46" spans="2:13" ht="27.75" customHeight="1" x14ac:dyDescent="0.15">
      <c r="B46" s="1222"/>
      <c r="C46" s="1223"/>
      <c r="D46" s="107"/>
      <c r="E46" s="1226" t="s">
        <v>36</v>
      </c>
      <c r="F46" s="1226"/>
      <c r="G46" s="1226"/>
      <c r="H46" s="1227"/>
      <c r="I46" s="358" t="s">
        <v>491</v>
      </c>
      <c r="J46" s="359" t="s">
        <v>491</v>
      </c>
      <c r="K46" s="359" t="s">
        <v>491</v>
      </c>
      <c r="L46" s="359" t="s">
        <v>491</v>
      </c>
      <c r="M46" s="360" t="s">
        <v>491</v>
      </c>
    </row>
    <row r="47" spans="2:13" ht="27.75" customHeight="1" x14ac:dyDescent="0.15">
      <c r="B47" s="1222"/>
      <c r="C47" s="1223"/>
      <c r="D47" s="108"/>
      <c r="E47" s="1236" t="s">
        <v>37</v>
      </c>
      <c r="F47" s="1237"/>
      <c r="G47" s="1237"/>
      <c r="H47" s="1238"/>
      <c r="I47" s="358" t="s">
        <v>491</v>
      </c>
      <c r="J47" s="359" t="s">
        <v>491</v>
      </c>
      <c r="K47" s="359" t="s">
        <v>491</v>
      </c>
      <c r="L47" s="359" t="s">
        <v>491</v>
      </c>
      <c r="M47" s="360" t="s">
        <v>491</v>
      </c>
    </row>
    <row r="48" spans="2:13" ht="27.75" customHeight="1" x14ac:dyDescent="0.15">
      <c r="B48" s="1222"/>
      <c r="C48" s="1223"/>
      <c r="D48" s="106"/>
      <c r="E48" s="1226" t="s">
        <v>38</v>
      </c>
      <c r="F48" s="1226"/>
      <c r="G48" s="1226"/>
      <c r="H48" s="1227"/>
      <c r="I48" s="358" t="s">
        <v>491</v>
      </c>
      <c r="J48" s="359" t="s">
        <v>491</v>
      </c>
      <c r="K48" s="359" t="s">
        <v>491</v>
      </c>
      <c r="L48" s="359" t="s">
        <v>491</v>
      </c>
      <c r="M48" s="360" t="s">
        <v>491</v>
      </c>
    </row>
    <row r="49" spans="2:13" ht="27.75" customHeight="1" x14ac:dyDescent="0.15">
      <c r="B49" s="1224"/>
      <c r="C49" s="1225"/>
      <c r="D49" s="106"/>
      <c r="E49" s="1226" t="s">
        <v>39</v>
      </c>
      <c r="F49" s="1226"/>
      <c r="G49" s="1226"/>
      <c r="H49" s="1227"/>
      <c r="I49" s="358" t="s">
        <v>491</v>
      </c>
      <c r="J49" s="359" t="s">
        <v>491</v>
      </c>
      <c r="K49" s="359" t="s">
        <v>491</v>
      </c>
      <c r="L49" s="359" t="s">
        <v>491</v>
      </c>
      <c r="M49" s="360" t="s">
        <v>491</v>
      </c>
    </row>
    <row r="50" spans="2:13" ht="27.75" customHeight="1" x14ac:dyDescent="0.15">
      <c r="B50" s="1220" t="s">
        <v>40</v>
      </c>
      <c r="C50" s="1221"/>
      <c r="D50" s="109"/>
      <c r="E50" s="1226" t="s">
        <v>41</v>
      </c>
      <c r="F50" s="1226"/>
      <c r="G50" s="1226"/>
      <c r="H50" s="1227"/>
      <c r="I50" s="358">
        <v>3049</v>
      </c>
      <c r="J50" s="359">
        <v>3422</v>
      </c>
      <c r="K50" s="359">
        <v>4781</v>
      </c>
      <c r="L50" s="359">
        <v>5455</v>
      </c>
      <c r="M50" s="360">
        <v>5246</v>
      </c>
    </row>
    <row r="51" spans="2:13" ht="27.75" customHeight="1" x14ac:dyDescent="0.15">
      <c r="B51" s="1222"/>
      <c r="C51" s="1223"/>
      <c r="D51" s="106"/>
      <c r="E51" s="1226" t="s">
        <v>42</v>
      </c>
      <c r="F51" s="1226"/>
      <c r="G51" s="1226"/>
      <c r="H51" s="1227"/>
      <c r="I51" s="358">
        <v>516</v>
      </c>
      <c r="J51" s="359">
        <v>593</v>
      </c>
      <c r="K51" s="359">
        <v>451</v>
      </c>
      <c r="L51" s="359">
        <v>224</v>
      </c>
      <c r="M51" s="360">
        <v>741</v>
      </c>
    </row>
    <row r="52" spans="2:13" ht="27.75" customHeight="1" x14ac:dyDescent="0.15">
      <c r="B52" s="1224"/>
      <c r="C52" s="1225"/>
      <c r="D52" s="106"/>
      <c r="E52" s="1226" t="s">
        <v>43</v>
      </c>
      <c r="F52" s="1226"/>
      <c r="G52" s="1226"/>
      <c r="H52" s="1227"/>
      <c r="I52" s="358">
        <v>16263</v>
      </c>
      <c r="J52" s="359">
        <v>15928</v>
      </c>
      <c r="K52" s="359">
        <v>15384</v>
      </c>
      <c r="L52" s="359">
        <v>14701</v>
      </c>
      <c r="M52" s="360">
        <v>14655</v>
      </c>
    </row>
    <row r="53" spans="2:13" ht="27.75" customHeight="1" thickBot="1" x14ac:dyDescent="0.2">
      <c r="B53" s="1228" t="s">
        <v>19</v>
      </c>
      <c r="C53" s="1229"/>
      <c r="D53" s="110"/>
      <c r="E53" s="1230" t="s">
        <v>44</v>
      </c>
      <c r="F53" s="1230"/>
      <c r="G53" s="1230"/>
      <c r="H53" s="1231"/>
      <c r="I53" s="361">
        <v>5371</v>
      </c>
      <c r="J53" s="362">
        <v>4835</v>
      </c>
      <c r="K53" s="362">
        <v>3112</v>
      </c>
      <c r="L53" s="362">
        <v>1833</v>
      </c>
      <c r="M53" s="363">
        <v>1996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n5D0YGMV8GxoKrOdQ4bSpXXACQe/lE4DTY9NLrfoBLOkaHjTgDHt+gK+2IHvlxT2iBTsveQrlPA1MmPGQwGbA==" saltValue="x04ZAUWwaDBvP07r2n/h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4067</v>
      </c>
      <c r="G55" s="122">
        <v>4740</v>
      </c>
      <c r="H55" s="123">
        <v>4829</v>
      </c>
    </row>
    <row r="56" spans="2:8" ht="52.5" customHeight="1" x14ac:dyDescent="0.15">
      <c r="B56" s="124"/>
      <c r="C56" s="1249" t="s">
        <v>47</v>
      </c>
      <c r="D56" s="1249"/>
      <c r="E56" s="1250"/>
      <c r="F56" s="125">
        <v>14</v>
      </c>
      <c r="G56" s="125">
        <v>14</v>
      </c>
      <c r="H56" s="126">
        <v>61</v>
      </c>
    </row>
    <row r="57" spans="2:8" ht="53.25" customHeight="1" x14ac:dyDescent="0.15">
      <c r="B57" s="124"/>
      <c r="C57" s="1251" t="s">
        <v>48</v>
      </c>
      <c r="D57" s="1251"/>
      <c r="E57" s="1252"/>
      <c r="F57" s="127">
        <v>3442</v>
      </c>
      <c r="G57" s="127">
        <v>3313</v>
      </c>
      <c r="H57" s="128">
        <v>3072</v>
      </c>
    </row>
    <row r="58" spans="2:8" ht="45.75" customHeight="1" x14ac:dyDescent="0.15">
      <c r="B58" s="129"/>
      <c r="C58" s="1239" t="s">
        <v>561</v>
      </c>
      <c r="D58" s="1240"/>
      <c r="E58" s="1241"/>
      <c r="F58" s="130">
        <v>1092</v>
      </c>
      <c r="G58" s="130">
        <v>1026</v>
      </c>
      <c r="H58" s="131">
        <v>939</v>
      </c>
    </row>
    <row r="59" spans="2:8" ht="45.75" customHeight="1" x14ac:dyDescent="0.15">
      <c r="B59" s="129"/>
      <c r="C59" s="1239" t="s">
        <v>562</v>
      </c>
      <c r="D59" s="1240"/>
      <c r="E59" s="1241"/>
      <c r="F59" s="130">
        <v>487</v>
      </c>
      <c r="G59" s="130">
        <v>485</v>
      </c>
      <c r="H59" s="131">
        <v>802</v>
      </c>
    </row>
    <row r="60" spans="2:8" ht="45.75" customHeight="1" x14ac:dyDescent="0.15">
      <c r="B60" s="129"/>
      <c r="C60" s="1239" t="s">
        <v>563</v>
      </c>
      <c r="D60" s="1240"/>
      <c r="E60" s="1241"/>
      <c r="F60" s="130">
        <v>713</v>
      </c>
      <c r="G60" s="130">
        <v>701</v>
      </c>
      <c r="H60" s="131">
        <v>595</v>
      </c>
    </row>
    <row r="61" spans="2:8" ht="45.75" customHeight="1" x14ac:dyDescent="0.15">
      <c r="B61" s="129"/>
      <c r="C61" s="1239" t="s">
        <v>564</v>
      </c>
      <c r="D61" s="1240"/>
      <c r="E61" s="1241"/>
      <c r="F61" s="130">
        <v>700</v>
      </c>
      <c r="G61" s="130">
        <v>700</v>
      </c>
      <c r="H61" s="131">
        <v>355</v>
      </c>
    </row>
    <row r="62" spans="2:8" ht="45.75" customHeight="1" thickBot="1" x14ac:dyDescent="0.2">
      <c r="B62" s="132"/>
      <c r="C62" s="1242" t="s">
        <v>565</v>
      </c>
      <c r="D62" s="1243"/>
      <c r="E62" s="1244"/>
      <c r="F62" s="133">
        <v>369</v>
      </c>
      <c r="G62" s="133">
        <v>349</v>
      </c>
      <c r="H62" s="134">
        <v>325</v>
      </c>
    </row>
    <row r="63" spans="2:8" ht="52.5" customHeight="1" thickBot="1" x14ac:dyDescent="0.2">
      <c r="B63" s="135"/>
      <c r="C63" s="1245" t="s">
        <v>49</v>
      </c>
      <c r="D63" s="1245"/>
      <c r="E63" s="1246"/>
      <c r="F63" s="136">
        <v>7523</v>
      </c>
      <c r="G63" s="136">
        <v>8067</v>
      </c>
      <c r="H63" s="137">
        <v>7963</v>
      </c>
    </row>
    <row r="64" spans="2:8" x14ac:dyDescent="0.15"/>
  </sheetData>
  <sheetProtection algorithmName="SHA-512" hashValue="WStVgcQ3NpqWcpXtMQxF8QZinN/vmGoMCYkBVq5ZtBT6SxWZ6gJhpUhHqZGiK3+waqUb54yDOZOiH7DEQWX2Og==" saltValue="gD8lAgEzkOeVcgpKwg3Z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05AFB-D1B8-45F0-8BCB-D1D2547F9A1B}">
  <sheetPr>
    <pageSetUpPr fitToPage="1"/>
  </sheetPr>
  <dimension ref="A1:DE85"/>
  <sheetViews>
    <sheetView showGridLines="0" zoomScale="85" zoomScaleNormal="85" zoomScaleSheetLayoutView="55" workbookViewId="0">
      <selection activeCell="CC29" sqref="A1:XFD104857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570</v>
      </c>
      <c r="AO51" s="1256"/>
      <c r="AP51" s="1256"/>
      <c r="AQ51" s="1256"/>
      <c r="AR51" s="1256"/>
      <c r="AS51" s="1256"/>
      <c r="AT51" s="1256"/>
      <c r="AU51" s="1256"/>
      <c r="AV51" s="1256"/>
      <c r="AW51" s="1256"/>
      <c r="AX51" s="1256"/>
      <c r="AY51" s="1256"/>
      <c r="AZ51" s="1256"/>
      <c r="BA51" s="1256"/>
      <c r="BB51" s="1256" t="s">
        <v>571</v>
      </c>
      <c r="BC51" s="1256"/>
      <c r="BD51" s="1256"/>
      <c r="BE51" s="1256"/>
      <c r="BF51" s="1256"/>
      <c r="BG51" s="1256"/>
      <c r="BH51" s="1256"/>
      <c r="BI51" s="1256"/>
      <c r="BJ51" s="1256"/>
      <c r="BK51" s="1256"/>
      <c r="BL51" s="1256"/>
      <c r="BM51" s="1256"/>
      <c r="BN51" s="1256"/>
      <c r="BO51" s="1256"/>
      <c r="BP51" s="1253">
        <v>63.2</v>
      </c>
      <c r="BQ51" s="1253"/>
      <c r="BR51" s="1253"/>
      <c r="BS51" s="1253"/>
      <c r="BT51" s="1253"/>
      <c r="BU51" s="1253"/>
      <c r="BV51" s="1253"/>
      <c r="BW51" s="1253"/>
      <c r="BX51" s="1253">
        <v>55</v>
      </c>
      <c r="BY51" s="1253"/>
      <c r="BZ51" s="1253"/>
      <c r="CA51" s="1253"/>
      <c r="CB51" s="1253"/>
      <c r="CC51" s="1253"/>
      <c r="CD51" s="1253"/>
      <c r="CE51" s="1253"/>
      <c r="CF51" s="1253">
        <v>33.9</v>
      </c>
      <c r="CG51" s="1253"/>
      <c r="CH51" s="1253"/>
      <c r="CI51" s="1253"/>
      <c r="CJ51" s="1253"/>
      <c r="CK51" s="1253"/>
      <c r="CL51" s="1253"/>
      <c r="CM51" s="1253"/>
      <c r="CN51" s="1253">
        <v>20.8</v>
      </c>
      <c r="CO51" s="1253"/>
      <c r="CP51" s="1253"/>
      <c r="CQ51" s="1253"/>
      <c r="CR51" s="1253"/>
      <c r="CS51" s="1253"/>
      <c r="CT51" s="1253"/>
      <c r="CU51" s="1253"/>
      <c r="CV51" s="1253">
        <v>22.3</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53">
        <v>64.099999999999994</v>
      </c>
      <c r="BQ53" s="1253"/>
      <c r="BR53" s="1253"/>
      <c r="BS53" s="1253"/>
      <c r="BT53" s="1253"/>
      <c r="BU53" s="1253"/>
      <c r="BV53" s="1253"/>
      <c r="BW53" s="1253"/>
      <c r="BX53" s="1253">
        <v>65.099999999999994</v>
      </c>
      <c r="BY53" s="1253"/>
      <c r="BZ53" s="1253"/>
      <c r="CA53" s="1253"/>
      <c r="CB53" s="1253"/>
      <c r="CC53" s="1253"/>
      <c r="CD53" s="1253"/>
      <c r="CE53" s="1253"/>
      <c r="CF53" s="1253">
        <v>66.5</v>
      </c>
      <c r="CG53" s="1253"/>
      <c r="CH53" s="1253"/>
      <c r="CI53" s="1253"/>
      <c r="CJ53" s="1253"/>
      <c r="CK53" s="1253"/>
      <c r="CL53" s="1253"/>
      <c r="CM53" s="1253"/>
      <c r="CN53" s="1253">
        <v>67.3</v>
      </c>
      <c r="CO53" s="1253"/>
      <c r="CP53" s="1253"/>
      <c r="CQ53" s="1253"/>
      <c r="CR53" s="1253"/>
      <c r="CS53" s="1253"/>
      <c r="CT53" s="1253"/>
      <c r="CU53" s="1253"/>
      <c r="CV53" s="1253">
        <v>67.900000000000006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573</v>
      </c>
      <c r="AO55" s="1258"/>
      <c r="AP55" s="1258"/>
      <c r="AQ55" s="1258"/>
      <c r="AR55" s="1258"/>
      <c r="AS55" s="1258"/>
      <c r="AT55" s="1258"/>
      <c r="AU55" s="1258"/>
      <c r="AV55" s="1258"/>
      <c r="AW55" s="1258"/>
      <c r="AX55" s="1258"/>
      <c r="AY55" s="1258"/>
      <c r="AZ55" s="1258"/>
      <c r="BA55" s="1258"/>
      <c r="BB55" s="1256" t="s">
        <v>571</v>
      </c>
      <c r="BC55" s="1256"/>
      <c r="BD55" s="1256"/>
      <c r="BE55" s="1256"/>
      <c r="BF55" s="1256"/>
      <c r="BG55" s="1256"/>
      <c r="BH55" s="1256"/>
      <c r="BI55" s="1256"/>
      <c r="BJ55" s="1256"/>
      <c r="BK55" s="1256"/>
      <c r="BL55" s="1256"/>
      <c r="BM55" s="1256"/>
      <c r="BN55" s="1256"/>
      <c r="BO55" s="1256"/>
      <c r="BP55" s="1253">
        <v>49.7</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572</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570</v>
      </c>
      <c r="AO73" s="1256"/>
      <c r="AP73" s="1256"/>
      <c r="AQ73" s="1256"/>
      <c r="AR73" s="1256"/>
      <c r="AS73" s="1256"/>
      <c r="AT73" s="1256"/>
      <c r="AU73" s="1256"/>
      <c r="AV73" s="1256"/>
      <c r="AW73" s="1256"/>
      <c r="AX73" s="1256"/>
      <c r="AY73" s="1256"/>
      <c r="AZ73" s="1256"/>
      <c r="BA73" s="1256"/>
      <c r="BB73" s="1256" t="s">
        <v>571</v>
      </c>
      <c r="BC73" s="1256"/>
      <c r="BD73" s="1256"/>
      <c r="BE73" s="1256"/>
      <c r="BF73" s="1256"/>
      <c r="BG73" s="1256"/>
      <c r="BH73" s="1256"/>
      <c r="BI73" s="1256"/>
      <c r="BJ73" s="1256"/>
      <c r="BK73" s="1256"/>
      <c r="BL73" s="1256"/>
      <c r="BM73" s="1256"/>
      <c r="BN73" s="1256"/>
      <c r="BO73" s="1256"/>
      <c r="BP73" s="1253">
        <v>63.2</v>
      </c>
      <c r="BQ73" s="1253"/>
      <c r="BR73" s="1253"/>
      <c r="BS73" s="1253"/>
      <c r="BT73" s="1253"/>
      <c r="BU73" s="1253"/>
      <c r="BV73" s="1253"/>
      <c r="BW73" s="1253"/>
      <c r="BX73" s="1253">
        <v>55</v>
      </c>
      <c r="BY73" s="1253"/>
      <c r="BZ73" s="1253"/>
      <c r="CA73" s="1253"/>
      <c r="CB73" s="1253"/>
      <c r="CC73" s="1253"/>
      <c r="CD73" s="1253"/>
      <c r="CE73" s="1253"/>
      <c r="CF73" s="1253">
        <v>33.9</v>
      </c>
      <c r="CG73" s="1253"/>
      <c r="CH73" s="1253"/>
      <c r="CI73" s="1253"/>
      <c r="CJ73" s="1253"/>
      <c r="CK73" s="1253"/>
      <c r="CL73" s="1253"/>
      <c r="CM73" s="1253"/>
      <c r="CN73" s="1253">
        <v>20.8</v>
      </c>
      <c r="CO73" s="1253"/>
      <c r="CP73" s="1253"/>
      <c r="CQ73" s="1253"/>
      <c r="CR73" s="1253"/>
      <c r="CS73" s="1253"/>
      <c r="CT73" s="1253"/>
      <c r="CU73" s="1253"/>
      <c r="CV73" s="1253">
        <v>22.3</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9.1</v>
      </c>
      <c r="BQ75" s="1253"/>
      <c r="BR75" s="1253"/>
      <c r="BS75" s="1253"/>
      <c r="BT75" s="1253"/>
      <c r="BU75" s="1253"/>
      <c r="BV75" s="1253"/>
      <c r="BW75" s="1253"/>
      <c r="BX75" s="1253">
        <v>9.6999999999999993</v>
      </c>
      <c r="BY75" s="1253"/>
      <c r="BZ75" s="1253"/>
      <c r="CA75" s="1253"/>
      <c r="CB75" s="1253"/>
      <c r="CC75" s="1253"/>
      <c r="CD75" s="1253"/>
      <c r="CE75" s="1253"/>
      <c r="CF75" s="1253">
        <v>10</v>
      </c>
      <c r="CG75" s="1253"/>
      <c r="CH75" s="1253"/>
      <c r="CI75" s="1253"/>
      <c r="CJ75" s="1253"/>
      <c r="CK75" s="1253"/>
      <c r="CL75" s="1253"/>
      <c r="CM75" s="1253"/>
      <c r="CN75" s="1253">
        <v>10.1</v>
      </c>
      <c r="CO75" s="1253"/>
      <c r="CP75" s="1253"/>
      <c r="CQ75" s="1253"/>
      <c r="CR75" s="1253"/>
      <c r="CS75" s="1253"/>
      <c r="CT75" s="1253"/>
      <c r="CU75" s="1253"/>
      <c r="CV75" s="1253">
        <v>10.4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573</v>
      </c>
      <c r="AO77" s="1258"/>
      <c r="AP77" s="1258"/>
      <c r="AQ77" s="1258"/>
      <c r="AR77" s="1258"/>
      <c r="AS77" s="1258"/>
      <c r="AT77" s="1258"/>
      <c r="AU77" s="1258"/>
      <c r="AV77" s="1258"/>
      <c r="AW77" s="1258"/>
      <c r="AX77" s="1258"/>
      <c r="AY77" s="1258"/>
      <c r="AZ77" s="1258"/>
      <c r="BA77" s="1258"/>
      <c r="BB77" s="1256" t="s">
        <v>571</v>
      </c>
      <c r="BC77" s="1256"/>
      <c r="BD77" s="1256"/>
      <c r="BE77" s="1256"/>
      <c r="BF77" s="1256"/>
      <c r="BG77" s="1256"/>
      <c r="BH77" s="1256"/>
      <c r="BI77" s="1256"/>
      <c r="BJ77" s="1256"/>
      <c r="BK77" s="1256"/>
      <c r="BL77" s="1256"/>
      <c r="BM77" s="1256"/>
      <c r="BN77" s="1256"/>
      <c r="BO77" s="1256"/>
      <c r="BP77" s="1253">
        <v>49.7</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pSi7gZ2mMgZuqE7LY1EoOGEa+hqZcR/MywmYZdvNRp7KadUoYcN6b/Wsvt1Li6bfexwfSvOTqorG9dHSrsA==" saltValue="SnOvzMdWYwyzps42h81A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A5A4B-5541-4D30-9228-9D2CC5F636B0}">
  <sheetPr>
    <pageSetUpPr fitToPage="1"/>
  </sheetPr>
  <dimension ref="A1:DR125"/>
  <sheetViews>
    <sheetView showGridLines="0" zoomScale="85" zoomScaleNormal="85" zoomScaleSheetLayoutView="70" workbookViewId="0">
      <selection activeCell="C3" sqref="C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DbyzTDkB+6SYIARnw3bO8fwRzC7k4c/70WTfFT7GLHBsiwEm62Jb7pECV3Ltx5tMzB6tDH0HDiW+JZCqAEr9/A==" saltValue="8FsZ2DJSYGAfxHzXMg6U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43462-2E4B-451A-8635-85EAC6922E5B}">
  <sheetPr>
    <pageSetUpPr fitToPage="1"/>
  </sheetPr>
  <dimension ref="A1:DR125"/>
  <sheetViews>
    <sheetView showGridLines="0" zoomScale="85" zoomScaleNormal="85" zoomScaleSheetLayoutView="55" workbookViewId="0">
      <selection activeCell="AN19" sqref="AN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A5ZyMhUCVhM/DE6ZvQRkARHWv/qKv7PnslU8rJBbnVF0/6IMu/EJqxOXZWsji0RXNBjizTb9BblDkBJ5Rbw5XQ==" saltValue="qlbv8CMXeUvYlMAIspKfl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75252</v>
      </c>
      <c r="E3" s="156"/>
      <c r="F3" s="157">
        <v>74581</v>
      </c>
      <c r="G3" s="158"/>
      <c r="H3" s="159"/>
    </row>
    <row r="4" spans="1:8" x14ac:dyDescent="0.15">
      <c r="A4" s="160"/>
      <c r="B4" s="161"/>
      <c r="C4" s="162"/>
      <c r="D4" s="163">
        <v>38174</v>
      </c>
      <c r="E4" s="164"/>
      <c r="F4" s="165">
        <v>41563</v>
      </c>
      <c r="G4" s="166"/>
      <c r="H4" s="167"/>
    </row>
    <row r="5" spans="1:8" x14ac:dyDescent="0.15">
      <c r="A5" s="148" t="s">
        <v>523</v>
      </c>
      <c r="B5" s="153"/>
      <c r="C5" s="154"/>
      <c r="D5" s="155">
        <v>88287</v>
      </c>
      <c r="E5" s="156"/>
      <c r="F5" s="157">
        <v>76347</v>
      </c>
      <c r="G5" s="158"/>
      <c r="H5" s="159"/>
    </row>
    <row r="6" spans="1:8" x14ac:dyDescent="0.15">
      <c r="A6" s="160"/>
      <c r="B6" s="161"/>
      <c r="C6" s="162"/>
      <c r="D6" s="163">
        <v>38755</v>
      </c>
      <c r="E6" s="164"/>
      <c r="F6" s="165">
        <v>41762</v>
      </c>
      <c r="G6" s="166"/>
      <c r="H6" s="167"/>
    </row>
    <row r="7" spans="1:8" x14ac:dyDescent="0.15">
      <c r="A7" s="148" t="s">
        <v>524</v>
      </c>
      <c r="B7" s="153"/>
      <c r="C7" s="154"/>
      <c r="D7" s="155">
        <v>48919</v>
      </c>
      <c r="E7" s="156"/>
      <c r="F7" s="157">
        <v>69604</v>
      </c>
      <c r="G7" s="158"/>
      <c r="H7" s="159"/>
    </row>
    <row r="8" spans="1:8" x14ac:dyDescent="0.15">
      <c r="A8" s="160"/>
      <c r="B8" s="161"/>
      <c r="C8" s="162"/>
      <c r="D8" s="163">
        <v>29283</v>
      </c>
      <c r="E8" s="164"/>
      <c r="F8" s="165">
        <v>36247</v>
      </c>
      <c r="G8" s="166"/>
      <c r="H8" s="167"/>
    </row>
    <row r="9" spans="1:8" x14ac:dyDescent="0.15">
      <c r="A9" s="148" t="s">
        <v>525</v>
      </c>
      <c r="B9" s="153"/>
      <c r="C9" s="154"/>
      <c r="D9" s="155">
        <v>80428</v>
      </c>
      <c r="E9" s="156"/>
      <c r="F9" s="157">
        <v>68410</v>
      </c>
      <c r="G9" s="158"/>
      <c r="H9" s="159"/>
    </row>
    <row r="10" spans="1:8" x14ac:dyDescent="0.15">
      <c r="A10" s="160"/>
      <c r="B10" s="161"/>
      <c r="C10" s="162"/>
      <c r="D10" s="163">
        <v>40601</v>
      </c>
      <c r="E10" s="164"/>
      <c r="F10" s="165">
        <v>35086</v>
      </c>
      <c r="G10" s="166"/>
      <c r="H10" s="167"/>
    </row>
    <row r="11" spans="1:8" x14ac:dyDescent="0.15">
      <c r="A11" s="148" t="s">
        <v>526</v>
      </c>
      <c r="B11" s="153"/>
      <c r="C11" s="154"/>
      <c r="D11" s="155">
        <v>148333</v>
      </c>
      <c r="E11" s="156"/>
      <c r="F11" s="157">
        <v>73019</v>
      </c>
      <c r="G11" s="158"/>
      <c r="H11" s="159"/>
    </row>
    <row r="12" spans="1:8" x14ac:dyDescent="0.15">
      <c r="A12" s="160"/>
      <c r="B12" s="161"/>
      <c r="C12" s="168"/>
      <c r="D12" s="163">
        <v>65376</v>
      </c>
      <c r="E12" s="164"/>
      <c r="F12" s="165">
        <v>39427</v>
      </c>
      <c r="G12" s="166"/>
      <c r="H12" s="167"/>
    </row>
    <row r="13" spans="1:8" x14ac:dyDescent="0.15">
      <c r="A13" s="148"/>
      <c r="B13" s="153"/>
      <c r="C13" s="169"/>
      <c r="D13" s="170">
        <v>88244</v>
      </c>
      <c r="E13" s="171"/>
      <c r="F13" s="172">
        <v>72392</v>
      </c>
      <c r="G13" s="173"/>
      <c r="H13" s="159"/>
    </row>
    <row r="14" spans="1:8" x14ac:dyDescent="0.15">
      <c r="A14" s="160"/>
      <c r="B14" s="161"/>
      <c r="C14" s="162"/>
      <c r="D14" s="163">
        <v>42438</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7.46</v>
      </c>
      <c r="C19" s="174">
        <f>ROUND(VALUE(SUBSTITUTE(実質収支比率等に係る経年分析!G$48,"▲","-")),2)</f>
        <v>12.84</v>
      </c>
      <c r="D19" s="174">
        <f>ROUND(VALUE(SUBSTITUTE(実質収支比率等に係る経年分析!H$48,"▲","-")),2)</f>
        <v>12.38</v>
      </c>
      <c r="E19" s="174">
        <f>ROUND(VALUE(SUBSTITUTE(実質収支比率等に係る経年分析!I$48,"▲","-")),2)</f>
        <v>8.52</v>
      </c>
      <c r="F19" s="174">
        <f>ROUND(VALUE(SUBSTITUTE(実質収支比率等に係る経年分析!J$48,"▲","-")),2)</f>
        <v>7.07</v>
      </c>
    </row>
    <row r="20" spans="1:11" x14ac:dyDescent="0.15">
      <c r="A20" s="174" t="s">
        <v>53</v>
      </c>
      <c r="B20" s="174">
        <f>ROUND(VALUE(SUBSTITUTE(実質収支比率等に係る経年分析!F$47,"▲","-")),2)</f>
        <v>30.39</v>
      </c>
      <c r="C20" s="174">
        <f>ROUND(VALUE(SUBSTITUTE(実質収支比率等に係る経年分析!G$47,"▲","-")),2)</f>
        <v>33.24</v>
      </c>
      <c r="D20" s="174">
        <f>ROUND(VALUE(SUBSTITUTE(実質収支比率等に係る経年分析!H$47,"▲","-")),2)</f>
        <v>38.36</v>
      </c>
      <c r="E20" s="174">
        <f>ROUND(VALUE(SUBSTITUTE(実質収支比率等に係る経年分析!I$47,"▲","-")),2)</f>
        <v>46.44</v>
      </c>
      <c r="F20" s="174">
        <f>ROUND(VALUE(SUBSTITUTE(実質収支比率等に係る経年分析!J$47,"▲","-")),2)</f>
        <v>46.85</v>
      </c>
    </row>
    <row r="21" spans="1:11" x14ac:dyDescent="0.15">
      <c r="A21" s="174" t="s">
        <v>54</v>
      </c>
      <c r="B21" s="174">
        <f>IF(ISNUMBER(VALUE(SUBSTITUTE(実質収支比率等に係る経年分析!F$49,"▲","-"))),ROUND(VALUE(SUBSTITUTE(実質収支比率等に係る経年分析!F$49,"▲","-")),2),NA())</f>
        <v>5.36</v>
      </c>
      <c r="C21" s="174">
        <f>IF(ISNUMBER(VALUE(SUBSTITUTE(実質収支比率等に係る経年分析!G$49,"▲","-"))),ROUND(VALUE(SUBSTITUTE(実質収支比率等に係る経年分析!G$49,"▲","-")),2),NA())</f>
        <v>9.2100000000000009</v>
      </c>
      <c r="D21" s="174">
        <f>IF(ISNUMBER(VALUE(SUBSTITUTE(実質収支比率等に係る経年分析!H$49,"▲","-"))),ROUND(VALUE(SUBSTITUTE(実質収支比率等に係る経年分析!H$49,"▲","-")),2),NA())</f>
        <v>6.19</v>
      </c>
      <c r="E21" s="174">
        <f>IF(ISNUMBER(VALUE(SUBSTITUTE(実質収支比率等に係る経年分析!I$49,"▲","-"))),ROUND(VALUE(SUBSTITUTE(実質収支比率等に係る経年分析!I$49,"▲","-")),2),NA())</f>
        <v>2.25</v>
      </c>
      <c r="F21" s="174">
        <f>IF(ISNUMBER(VALUE(SUBSTITUTE(実質収支比率等に係る経年分析!J$49,"▲","-"))),ROUND(VALUE(SUBSTITUTE(実質収支比率等に係る経年分析!J$49,"▲","-")),2),NA())</f>
        <v>-0.5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0.56999999999999995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15">
      <c r="A30" s="175" t="str">
        <f>IF(連結実質赤字比率に係る赤字・黒字の構成分析!C$40="",NA(),連結実質赤字比率に係る赤字・黒字の構成分析!C$40)</f>
        <v>工業団地事業特別会計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1.1399999999999999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1.1399999999999999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1.1299999999999999</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1.95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3.15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1.96</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4.5199999999999996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5.28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8.9499999999999993</v>
      </c>
    </row>
    <row r="36" spans="1:16" x14ac:dyDescent="0.15">
      <c r="A36" s="175" t="str">
        <f>IF(連結実質赤字比率に係る赤字・黒字の構成分析!C$34="",NA(),連結実質赤字比率に係る赤字・黒字の構成分析!C$34)</f>
        <v>ガス事業会計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1605</v>
      </c>
      <c r="E42" s="176"/>
      <c r="F42" s="176"/>
      <c r="G42" s="176">
        <f>'実質公債費比率（分子）の構造'!L$52</f>
        <v>1569</v>
      </c>
      <c r="H42" s="176"/>
      <c r="I42" s="176"/>
      <c r="J42" s="176">
        <f>'実質公債費比率（分子）の構造'!M$52</f>
        <v>1537</v>
      </c>
      <c r="K42" s="176"/>
      <c r="L42" s="176"/>
      <c r="M42" s="176">
        <f>'実質公債費比率（分子）の構造'!N$52</f>
        <v>1484</v>
      </c>
      <c r="N42" s="176"/>
      <c r="O42" s="176"/>
      <c r="P42" s="176">
        <f>'実質公債費比率（分子）の構造'!O$52</f>
        <v>1454</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f>'実質公債費比率（分子）の構造'!K$50</f>
        <v>12</v>
      </c>
      <c r="C44" s="176"/>
      <c r="D44" s="176"/>
      <c r="E44" s="176">
        <f>'実質公債費比率（分子）の構造'!L$50</f>
        <v>12</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7</v>
      </c>
      <c r="C45" s="176"/>
      <c r="D45" s="176"/>
      <c r="E45" s="176">
        <f>'実質公債費比率（分子）の構造'!L$49</f>
        <v>7</v>
      </c>
      <c r="F45" s="176"/>
      <c r="G45" s="176"/>
      <c r="H45" s="176">
        <f>'実質公債費比率（分子）の構造'!M$49</f>
        <v>7</v>
      </c>
      <c r="I45" s="176"/>
      <c r="J45" s="176"/>
      <c r="K45" s="176">
        <f>'実質公債費比率（分子）の構造'!N$49</f>
        <v>6</v>
      </c>
      <c r="L45" s="176"/>
      <c r="M45" s="176"/>
      <c r="N45" s="176">
        <f>'実質公債費比率（分子）の構造'!O$49</f>
        <v>6</v>
      </c>
      <c r="O45" s="176"/>
      <c r="P45" s="176"/>
    </row>
    <row r="46" spans="1:16" x14ac:dyDescent="0.15">
      <c r="A46" s="176" t="s">
        <v>64</v>
      </c>
      <c r="B46" s="176">
        <f>'実質公債費比率（分子）の構造'!K$48</f>
        <v>746</v>
      </c>
      <c r="C46" s="176"/>
      <c r="D46" s="176"/>
      <c r="E46" s="176">
        <f>'実質公債費比率（分子）の構造'!L$48</f>
        <v>651</v>
      </c>
      <c r="F46" s="176"/>
      <c r="G46" s="176"/>
      <c r="H46" s="176">
        <f>'実質公債費比率（分子）の構造'!M$48</f>
        <v>602</v>
      </c>
      <c r="I46" s="176"/>
      <c r="J46" s="176"/>
      <c r="K46" s="176">
        <f>'実質公債費比率（分子）の構造'!N$48</f>
        <v>596</v>
      </c>
      <c r="L46" s="176"/>
      <c r="M46" s="176"/>
      <c r="N46" s="176">
        <f>'実質公債費比率（分子）の構造'!O$48</f>
        <v>639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1734</v>
      </c>
      <c r="C49" s="176"/>
      <c r="D49" s="176"/>
      <c r="E49" s="176">
        <f>'実質公債費比率（分子）の構造'!L$45</f>
        <v>1768</v>
      </c>
      <c r="F49" s="176"/>
      <c r="G49" s="176"/>
      <c r="H49" s="176">
        <f>'実質公債費比率（分子）の構造'!M$45</f>
        <v>1821</v>
      </c>
      <c r="I49" s="176"/>
      <c r="J49" s="176"/>
      <c r="K49" s="176">
        <f>'実質公債費比率（分子）の構造'!N$45</f>
        <v>1844</v>
      </c>
      <c r="L49" s="176"/>
      <c r="M49" s="176"/>
      <c r="N49" s="176">
        <f>'実質公債費比率（分子）の構造'!O$45</f>
        <v>1772</v>
      </c>
      <c r="O49" s="176"/>
      <c r="P49" s="176"/>
    </row>
    <row r="50" spans="1:16" x14ac:dyDescent="0.15">
      <c r="A50" s="176" t="s">
        <v>67</v>
      </c>
      <c r="B50" s="176" t="e">
        <f>NA()</f>
        <v>#N/A</v>
      </c>
      <c r="C50" s="176">
        <f>IF(ISNUMBER('実質公債費比率（分子）の構造'!K$53),'実質公債費比率（分子）の構造'!K$53,NA())</f>
        <v>894</v>
      </c>
      <c r="D50" s="176" t="e">
        <f>NA()</f>
        <v>#N/A</v>
      </c>
      <c r="E50" s="176" t="e">
        <f>NA()</f>
        <v>#N/A</v>
      </c>
      <c r="F50" s="176">
        <f>IF(ISNUMBER('実質公債費比率（分子）の構造'!L$53),'実質公債費比率（分子）の構造'!L$53,NA())</f>
        <v>869</v>
      </c>
      <c r="G50" s="176" t="e">
        <f>NA()</f>
        <v>#N/A</v>
      </c>
      <c r="H50" s="176" t="e">
        <f>NA()</f>
        <v>#N/A</v>
      </c>
      <c r="I50" s="176">
        <f>IF(ISNUMBER('実質公債費比率（分子）の構造'!M$53),'実質公債費比率（分子）の構造'!M$53,NA())</f>
        <v>893</v>
      </c>
      <c r="J50" s="176" t="e">
        <f>NA()</f>
        <v>#N/A</v>
      </c>
      <c r="K50" s="176" t="e">
        <f>NA()</f>
        <v>#N/A</v>
      </c>
      <c r="L50" s="176">
        <f>IF(ISNUMBER('実質公債費比率（分子）の構造'!N$53),'実質公債費比率（分子）の構造'!N$53,NA())</f>
        <v>962</v>
      </c>
      <c r="M50" s="176" t="e">
        <f>NA()</f>
        <v>#N/A</v>
      </c>
      <c r="N50" s="176" t="e">
        <f>NA()</f>
        <v>#N/A</v>
      </c>
      <c r="O50" s="176">
        <f>IF(ISNUMBER('実質公債費比率（分子）の構造'!O$53),'実質公債費比率（分子）の構造'!O$53,NA())</f>
        <v>964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16263</v>
      </c>
      <c r="E56" s="175"/>
      <c r="F56" s="175"/>
      <c r="G56" s="175">
        <f>'将来負担比率（分子）の構造'!J$52</f>
        <v>15928</v>
      </c>
      <c r="H56" s="175"/>
      <c r="I56" s="175"/>
      <c r="J56" s="175">
        <f>'将来負担比率（分子）の構造'!K$52</f>
        <v>15384</v>
      </c>
      <c r="K56" s="175"/>
      <c r="L56" s="175"/>
      <c r="M56" s="175">
        <f>'将来負担比率（分子）の構造'!L$52</f>
        <v>14701</v>
      </c>
      <c r="N56" s="175"/>
      <c r="O56" s="175"/>
      <c r="P56" s="175">
        <f>'将来負担比率（分子）の構造'!M$52</f>
        <v>14655</v>
      </c>
    </row>
    <row r="57" spans="1:16" x14ac:dyDescent="0.15">
      <c r="A57" s="175" t="s">
        <v>42</v>
      </c>
      <c r="B57" s="175"/>
      <c r="C57" s="175"/>
      <c r="D57" s="175">
        <f>'将来負担比率（分子）の構造'!I$51</f>
        <v>516</v>
      </c>
      <c r="E57" s="175"/>
      <c r="F57" s="175"/>
      <c r="G57" s="175">
        <f>'将来負担比率（分子）の構造'!J$51</f>
        <v>593</v>
      </c>
      <c r="H57" s="175"/>
      <c r="I57" s="175"/>
      <c r="J57" s="175">
        <f>'将来負担比率（分子）の構造'!K$51</f>
        <v>451</v>
      </c>
      <c r="K57" s="175"/>
      <c r="L57" s="175"/>
      <c r="M57" s="175">
        <f>'将来負担比率（分子）の構造'!L$51</f>
        <v>224</v>
      </c>
      <c r="N57" s="175"/>
      <c r="O57" s="175"/>
      <c r="P57" s="175">
        <f>'将来負担比率（分子）の構造'!M$51</f>
        <v>741</v>
      </c>
    </row>
    <row r="58" spans="1:16" x14ac:dyDescent="0.15">
      <c r="A58" s="175" t="s">
        <v>41</v>
      </c>
      <c r="B58" s="175"/>
      <c r="C58" s="175"/>
      <c r="D58" s="175">
        <f>'将来負担比率（分子）の構造'!I$50</f>
        <v>3049</v>
      </c>
      <c r="E58" s="175"/>
      <c r="F58" s="175"/>
      <c r="G58" s="175">
        <f>'将来負担比率（分子）の構造'!J$50</f>
        <v>3422</v>
      </c>
      <c r="H58" s="175"/>
      <c r="I58" s="175"/>
      <c r="J58" s="175">
        <f>'将来負担比率（分子）の構造'!K$50</f>
        <v>4781</v>
      </c>
      <c r="K58" s="175"/>
      <c r="L58" s="175"/>
      <c r="M58" s="175">
        <f>'将来負担比率（分子）の構造'!L$50</f>
        <v>5455</v>
      </c>
      <c r="N58" s="175"/>
      <c r="O58" s="175"/>
      <c r="P58" s="175">
        <f>'将来負担比率（分子）の構造'!M$50</f>
        <v>5246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2386</v>
      </c>
      <c r="C62" s="175"/>
      <c r="D62" s="175"/>
      <c r="E62" s="175">
        <f>'将来負担比率（分子）の構造'!J$45</f>
        <v>2378</v>
      </c>
      <c r="F62" s="175"/>
      <c r="G62" s="175"/>
      <c r="H62" s="175">
        <f>'将来負担比率（分子）の構造'!K$45</f>
        <v>2390</v>
      </c>
      <c r="I62" s="175"/>
      <c r="J62" s="175"/>
      <c r="K62" s="175">
        <f>'将来負担比率（分子）の構造'!L$45</f>
        <v>2394</v>
      </c>
      <c r="L62" s="175"/>
      <c r="M62" s="175"/>
      <c r="N62" s="175">
        <f>'将来負担比率（分子）の構造'!M$45</f>
        <v>2470</v>
      </c>
      <c r="O62" s="175"/>
      <c r="P62" s="175"/>
    </row>
    <row r="63" spans="1:16" x14ac:dyDescent="0.15">
      <c r="A63" s="175" t="s">
        <v>34</v>
      </c>
      <c r="B63" s="175">
        <f>'将来負担比率（分子）の構造'!I$44</f>
        <v>86</v>
      </c>
      <c r="C63" s="175"/>
      <c r="D63" s="175"/>
      <c r="E63" s="175">
        <f>'将来負担比率（分子）の構造'!J$44</f>
        <v>79</v>
      </c>
      <c r="F63" s="175"/>
      <c r="G63" s="175"/>
      <c r="H63" s="175">
        <f>'将来負担比率（分子）の構造'!K$44</f>
        <v>73</v>
      </c>
      <c r="I63" s="175"/>
      <c r="J63" s="175"/>
      <c r="K63" s="175">
        <f>'将来負担比率（分子）の構造'!L$44</f>
        <v>67</v>
      </c>
      <c r="L63" s="175"/>
      <c r="M63" s="175"/>
      <c r="N63" s="175">
        <f>'将来負担比率（分子）の構造'!M$44</f>
        <v>62</v>
      </c>
      <c r="O63" s="175"/>
      <c r="P63" s="175"/>
    </row>
    <row r="64" spans="1:16" x14ac:dyDescent="0.15">
      <c r="A64" s="175" t="s">
        <v>33</v>
      </c>
      <c r="B64" s="175">
        <f>'将来負担比率（分子）の構造'!I$43</f>
        <v>6338</v>
      </c>
      <c r="C64" s="175"/>
      <c r="D64" s="175"/>
      <c r="E64" s="175">
        <f>'将来負担比率（分子）の構造'!J$43</f>
        <v>5779</v>
      </c>
      <c r="F64" s="175"/>
      <c r="G64" s="175"/>
      <c r="H64" s="175">
        <f>'将来負担比率（分子）の構造'!K$43</f>
        <v>5309</v>
      </c>
      <c r="I64" s="175"/>
      <c r="J64" s="175"/>
      <c r="K64" s="175">
        <f>'将来負担比率（分子）の構造'!L$43</f>
        <v>4759</v>
      </c>
      <c r="L64" s="175"/>
      <c r="M64" s="175"/>
      <c r="N64" s="175">
        <f>'将来負担比率（分子）の構造'!M$43</f>
        <v>4538</v>
      </c>
      <c r="O64" s="175"/>
      <c r="P64" s="175"/>
    </row>
    <row r="65" spans="1:16" x14ac:dyDescent="0.15">
      <c r="A65" s="175" t="s">
        <v>32</v>
      </c>
      <c r="B65" s="175">
        <f>'将来負担比率（分子）の構造'!I$42</f>
        <v>11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16376</v>
      </c>
      <c r="C66" s="175"/>
      <c r="D66" s="175"/>
      <c r="E66" s="175">
        <f>'将来負担比率（分子）の構造'!J$41</f>
        <v>16541</v>
      </c>
      <c r="F66" s="175"/>
      <c r="G66" s="175"/>
      <c r="H66" s="175">
        <f>'将来負担比率（分子）の構造'!K$41</f>
        <v>15957</v>
      </c>
      <c r="I66" s="175"/>
      <c r="J66" s="175"/>
      <c r="K66" s="175">
        <f>'将来負担比率（分子）の構造'!L$41</f>
        <v>14993</v>
      </c>
      <c r="L66" s="175"/>
      <c r="M66" s="175"/>
      <c r="N66" s="175">
        <f>'将来負担比率（分子）の構造'!M$41</f>
        <v>15567</v>
      </c>
      <c r="O66" s="175"/>
      <c r="P66" s="175"/>
    </row>
    <row r="67" spans="1:16" x14ac:dyDescent="0.15">
      <c r="A67" s="175" t="s">
        <v>71</v>
      </c>
      <c r="B67" s="175" t="e">
        <f>NA()</f>
        <v>#N/A</v>
      </c>
      <c r="C67" s="175">
        <f>IF(ISNUMBER('将来負担比率（分子）の構造'!I$53), IF('将来負担比率（分子）の構造'!I$53 &lt; 0, 0, '将来負担比率（分子）の構造'!I$53), NA())</f>
        <v>5371</v>
      </c>
      <c r="D67" s="175" t="e">
        <f>NA()</f>
        <v>#N/A</v>
      </c>
      <c r="E67" s="175" t="e">
        <f>NA()</f>
        <v>#N/A</v>
      </c>
      <c r="F67" s="175">
        <f>IF(ISNUMBER('将来負担比率（分子）の構造'!J$53), IF('将来負担比率（分子）の構造'!J$53 &lt; 0, 0, '将来負担比率（分子）の構造'!J$53), NA())</f>
        <v>4835</v>
      </c>
      <c r="G67" s="175" t="e">
        <f>NA()</f>
        <v>#N/A</v>
      </c>
      <c r="H67" s="175" t="e">
        <f>NA()</f>
        <v>#N/A</v>
      </c>
      <c r="I67" s="175">
        <f>IF(ISNUMBER('将来負担比率（分子）の構造'!K$53), IF('将来負担比率（分子）の構造'!K$53 &lt; 0, 0, '将来負担比率（分子）の構造'!K$53), NA())</f>
        <v>3112</v>
      </c>
      <c r="J67" s="175" t="e">
        <f>NA()</f>
        <v>#N/A</v>
      </c>
      <c r="K67" s="175" t="e">
        <f>NA()</f>
        <v>#N/A</v>
      </c>
      <c r="L67" s="175">
        <f>IF(ISNUMBER('将来負担比率（分子）の構造'!L$53), IF('将来負担比率（分子）の構造'!L$53 &lt; 0, 0, '将来負担比率（分子）の構造'!L$53), NA())</f>
        <v>1833</v>
      </c>
      <c r="M67" s="175" t="e">
        <f>NA()</f>
        <v>#N/A</v>
      </c>
      <c r="N67" s="175" t="e">
        <f>NA()</f>
        <v>#N/A</v>
      </c>
      <c r="O67" s="175">
        <f>IF(ISNUMBER('将来負担比率（分子）の構造'!M$53), IF('将来負担比率（分子）の構造'!M$53 &lt; 0, 0, '将来負担比率（分子）の構造'!M$53), NA())</f>
        <v>1996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4067</v>
      </c>
      <c r="C72" s="179">
        <f>基金残高に係る経年分析!G55</f>
        <v>4740</v>
      </c>
      <c r="D72" s="179">
        <f>基金残高に係る経年分析!H55</f>
        <v>4829</v>
      </c>
    </row>
    <row r="73" spans="1:16" x14ac:dyDescent="0.15">
      <c r="A73" s="178" t="s">
        <v>74</v>
      </c>
      <c r="B73" s="179">
        <f>基金残高に係る経年分析!F56</f>
        <v>14</v>
      </c>
      <c r="C73" s="179">
        <f>基金残高に係る経年分析!G56</f>
        <v>14</v>
      </c>
      <c r="D73" s="179">
        <f>基金残高に係る経年分析!H56</f>
        <v>61</v>
      </c>
    </row>
    <row r="74" spans="1:16" x14ac:dyDescent="0.15">
      <c r="A74" s="178" t="s">
        <v>75</v>
      </c>
      <c r="B74" s="179">
        <f>基金残高に係る経年分析!F57</f>
        <v>3442</v>
      </c>
      <c r="C74" s="179">
        <f>基金残高に係る経年分析!G57</f>
        <v>3313</v>
      </c>
      <c r="D74" s="179">
        <f>基金残高に係る経年分析!H57</f>
        <v>3072</v>
      </c>
    </row>
  </sheetData>
  <sheetProtection algorithmName="SHA-512" hashValue="nNvkLpUeNF36fDyaGpC81OGao2aSxFbhbKiRYhcSy28PUQXNDOk+YsSouH3ISBWsyJWMZbLhyiQ/bMKvCNc1cg==" saltValue="ob2eXfiQ5kfbS1ZGFdhb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7"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4952651</v>
      </c>
      <c r="S5" s="713"/>
      <c r="T5" s="713"/>
      <c r="U5" s="713"/>
      <c r="V5" s="713"/>
      <c r="W5" s="713"/>
      <c r="X5" s="713"/>
      <c r="Y5" s="738"/>
      <c r="Z5" s="751">
        <v>21.7</v>
      </c>
      <c r="AA5" s="751"/>
      <c r="AB5" s="751"/>
      <c r="AC5" s="751"/>
      <c r="AD5" s="752">
        <v>4787728</v>
      </c>
      <c r="AE5" s="752"/>
      <c r="AF5" s="752"/>
      <c r="AG5" s="752"/>
      <c r="AH5" s="752"/>
      <c r="AI5" s="752"/>
      <c r="AJ5" s="752"/>
      <c r="AK5" s="752"/>
      <c r="AL5" s="739">
        <v>45.9</v>
      </c>
      <c r="AM5" s="721"/>
      <c r="AN5" s="721"/>
      <c r="AO5" s="740"/>
      <c r="AP5" s="715" t="s">
        <v>217</v>
      </c>
      <c r="AQ5" s="716"/>
      <c r="AR5" s="716"/>
      <c r="AS5" s="716"/>
      <c r="AT5" s="716"/>
      <c r="AU5" s="716"/>
      <c r="AV5" s="716"/>
      <c r="AW5" s="716"/>
      <c r="AX5" s="716"/>
      <c r="AY5" s="716"/>
      <c r="AZ5" s="716"/>
      <c r="BA5" s="716"/>
      <c r="BB5" s="716"/>
      <c r="BC5" s="716"/>
      <c r="BD5" s="716"/>
      <c r="BE5" s="716"/>
      <c r="BF5" s="717"/>
      <c r="BG5" s="657">
        <v>4787728</v>
      </c>
      <c r="BH5" s="658"/>
      <c r="BI5" s="658"/>
      <c r="BJ5" s="658"/>
      <c r="BK5" s="658"/>
      <c r="BL5" s="658"/>
      <c r="BM5" s="658"/>
      <c r="BN5" s="659"/>
      <c r="BO5" s="695">
        <v>96.7</v>
      </c>
      <c r="BP5" s="695"/>
      <c r="BQ5" s="695"/>
      <c r="BR5" s="695"/>
      <c r="BS5" s="696">
        <v>43754</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157877</v>
      </c>
      <c r="S6" s="658"/>
      <c r="T6" s="658"/>
      <c r="U6" s="658"/>
      <c r="V6" s="658"/>
      <c r="W6" s="658"/>
      <c r="X6" s="658"/>
      <c r="Y6" s="659"/>
      <c r="Z6" s="695">
        <v>0.7</v>
      </c>
      <c r="AA6" s="695"/>
      <c r="AB6" s="695"/>
      <c r="AC6" s="695"/>
      <c r="AD6" s="696">
        <v>157877</v>
      </c>
      <c r="AE6" s="696"/>
      <c r="AF6" s="696"/>
      <c r="AG6" s="696"/>
      <c r="AH6" s="696"/>
      <c r="AI6" s="696"/>
      <c r="AJ6" s="696"/>
      <c r="AK6" s="696"/>
      <c r="AL6" s="660">
        <v>1.5</v>
      </c>
      <c r="AM6" s="661"/>
      <c r="AN6" s="661"/>
      <c r="AO6" s="697"/>
      <c r="AP6" s="654" t="s">
        <v>222</v>
      </c>
      <c r="AQ6" s="655"/>
      <c r="AR6" s="655"/>
      <c r="AS6" s="655"/>
      <c r="AT6" s="655"/>
      <c r="AU6" s="655"/>
      <c r="AV6" s="655"/>
      <c r="AW6" s="655"/>
      <c r="AX6" s="655"/>
      <c r="AY6" s="655"/>
      <c r="AZ6" s="655"/>
      <c r="BA6" s="655"/>
      <c r="BB6" s="655"/>
      <c r="BC6" s="655"/>
      <c r="BD6" s="655"/>
      <c r="BE6" s="655"/>
      <c r="BF6" s="656"/>
      <c r="BG6" s="657">
        <v>4787728</v>
      </c>
      <c r="BH6" s="658"/>
      <c r="BI6" s="658"/>
      <c r="BJ6" s="658"/>
      <c r="BK6" s="658"/>
      <c r="BL6" s="658"/>
      <c r="BM6" s="658"/>
      <c r="BN6" s="659"/>
      <c r="BO6" s="695">
        <v>96.7</v>
      </c>
      <c r="BP6" s="695"/>
      <c r="BQ6" s="695"/>
      <c r="BR6" s="695"/>
      <c r="BS6" s="696">
        <v>43754</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140639</v>
      </c>
      <c r="CS6" s="658"/>
      <c r="CT6" s="658"/>
      <c r="CU6" s="658"/>
      <c r="CV6" s="658"/>
      <c r="CW6" s="658"/>
      <c r="CX6" s="658"/>
      <c r="CY6" s="659"/>
      <c r="CZ6" s="739">
        <v>0.7</v>
      </c>
      <c r="DA6" s="721"/>
      <c r="DB6" s="721"/>
      <c r="DC6" s="741"/>
      <c r="DD6" s="663" t="s">
        <v>121</v>
      </c>
      <c r="DE6" s="658"/>
      <c r="DF6" s="658"/>
      <c r="DG6" s="658"/>
      <c r="DH6" s="658"/>
      <c r="DI6" s="658"/>
      <c r="DJ6" s="658"/>
      <c r="DK6" s="658"/>
      <c r="DL6" s="658"/>
      <c r="DM6" s="658"/>
      <c r="DN6" s="658"/>
      <c r="DO6" s="658"/>
      <c r="DP6" s="659"/>
      <c r="DQ6" s="663">
        <v>140639</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930</v>
      </c>
      <c r="S7" s="658"/>
      <c r="T7" s="658"/>
      <c r="U7" s="658"/>
      <c r="V7" s="658"/>
      <c r="W7" s="658"/>
      <c r="X7" s="658"/>
      <c r="Y7" s="659"/>
      <c r="Z7" s="695">
        <v>0</v>
      </c>
      <c r="AA7" s="695"/>
      <c r="AB7" s="695"/>
      <c r="AC7" s="695"/>
      <c r="AD7" s="696">
        <v>930</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1757991</v>
      </c>
      <c r="BH7" s="658"/>
      <c r="BI7" s="658"/>
      <c r="BJ7" s="658"/>
      <c r="BK7" s="658"/>
      <c r="BL7" s="658"/>
      <c r="BM7" s="658"/>
      <c r="BN7" s="659"/>
      <c r="BO7" s="695">
        <v>35.5</v>
      </c>
      <c r="BP7" s="695"/>
      <c r="BQ7" s="695"/>
      <c r="BR7" s="695"/>
      <c r="BS7" s="696">
        <v>43754</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3253803</v>
      </c>
      <c r="CS7" s="658"/>
      <c r="CT7" s="658"/>
      <c r="CU7" s="658"/>
      <c r="CV7" s="658"/>
      <c r="CW7" s="658"/>
      <c r="CX7" s="658"/>
      <c r="CY7" s="659"/>
      <c r="CZ7" s="695">
        <v>15.1</v>
      </c>
      <c r="DA7" s="695"/>
      <c r="DB7" s="695"/>
      <c r="DC7" s="695"/>
      <c r="DD7" s="663">
        <v>61520</v>
      </c>
      <c r="DE7" s="658"/>
      <c r="DF7" s="658"/>
      <c r="DG7" s="658"/>
      <c r="DH7" s="658"/>
      <c r="DI7" s="658"/>
      <c r="DJ7" s="658"/>
      <c r="DK7" s="658"/>
      <c r="DL7" s="658"/>
      <c r="DM7" s="658"/>
      <c r="DN7" s="658"/>
      <c r="DO7" s="658"/>
      <c r="DP7" s="659"/>
      <c r="DQ7" s="663">
        <v>3063050</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21299</v>
      </c>
      <c r="S8" s="658"/>
      <c r="T8" s="658"/>
      <c r="U8" s="658"/>
      <c r="V8" s="658"/>
      <c r="W8" s="658"/>
      <c r="X8" s="658"/>
      <c r="Y8" s="659"/>
      <c r="Z8" s="695">
        <v>0.1</v>
      </c>
      <c r="AA8" s="695"/>
      <c r="AB8" s="695"/>
      <c r="AC8" s="695"/>
      <c r="AD8" s="696">
        <v>21299</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59975</v>
      </c>
      <c r="BH8" s="658"/>
      <c r="BI8" s="658"/>
      <c r="BJ8" s="658"/>
      <c r="BK8" s="658"/>
      <c r="BL8" s="658"/>
      <c r="BM8" s="658"/>
      <c r="BN8" s="659"/>
      <c r="BO8" s="695">
        <v>1.2</v>
      </c>
      <c r="BP8" s="695"/>
      <c r="BQ8" s="695"/>
      <c r="BR8" s="695"/>
      <c r="BS8" s="696" t="s">
        <v>121</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5509278</v>
      </c>
      <c r="CS8" s="658"/>
      <c r="CT8" s="658"/>
      <c r="CU8" s="658"/>
      <c r="CV8" s="658"/>
      <c r="CW8" s="658"/>
      <c r="CX8" s="658"/>
      <c r="CY8" s="659"/>
      <c r="CZ8" s="695">
        <v>25.6</v>
      </c>
      <c r="DA8" s="695"/>
      <c r="DB8" s="695"/>
      <c r="DC8" s="695"/>
      <c r="DD8" s="663">
        <v>131186</v>
      </c>
      <c r="DE8" s="658"/>
      <c r="DF8" s="658"/>
      <c r="DG8" s="658"/>
      <c r="DH8" s="658"/>
      <c r="DI8" s="658"/>
      <c r="DJ8" s="658"/>
      <c r="DK8" s="658"/>
      <c r="DL8" s="658"/>
      <c r="DM8" s="658"/>
      <c r="DN8" s="658"/>
      <c r="DO8" s="658"/>
      <c r="DP8" s="659"/>
      <c r="DQ8" s="663">
        <v>3235681</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22838</v>
      </c>
      <c r="S9" s="658"/>
      <c r="T9" s="658"/>
      <c r="U9" s="658"/>
      <c r="V9" s="658"/>
      <c r="W9" s="658"/>
      <c r="X9" s="658"/>
      <c r="Y9" s="659"/>
      <c r="Z9" s="695">
        <v>0.1</v>
      </c>
      <c r="AA9" s="695"/>
      <c r="AB9" s="695"/>
      <c r="AC9" s="695"/>
      <c r="AD9" s="696">
        <v>22838</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1444723</v>
      </c>
      <c r="BH9" s="658"/>
      <c r="BI9" s="658"/>
      <c r="BJ9" s="658"/>
      <c r="BK9" s="658"/>
      <c r="BL9" s="658"/>
      <c r="BM9" s="658"/>
      <c r="BN9" s="659"/>
      <c r="BO9" s="695">
        <v>29.2</v>
      </c>
      <c r="BP9" s="695"/>
      <c r="BQ9" s="695"/>
      <c r="BR9" s="695"/>
      <c r="BS9" s="696" t="s">
        <v>121</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1760373</v>
      </c>
      <c r="CS9" s="658"/>
      <c r="CT9" s="658"/>
      <c r="CU9" s="658"/>
      <c r="CV9" s="658"/>
      <c r="CW9" s="658"/>
      <c r="CX9" s="658"/>
      <c r="CY9" s="659"/>
      <c r="CZ9" s="695">
        <v>8.1999999999999993</v>
      </c>
      <c r="DA9" s="695"/>
      <c r="DB9" s="695"/>
      <c r="DC9" s="695"/>
      <c r="DD9" s="663">
        <v>279223</v>
      </c>
      <c r="DE9" s="658"/>
      <c r="DF9" s="658"/>
      <c r="DG9" s="658"/>
      <c r="DH9" s="658"/>
      <c r="DI9" s="658"/>
      <c r="DJ9" s="658"/>
      <c r="DK9" s="658"/>
      <c r="DL9" s="658"/>
      <c r="DM9" s="658"/>
      <c r="DN9" s="658"/>
      <c r="DO9" s="658"/>
      <c r="DP9" s="659"/>
      <c r="DQ9" s="663">
        <v>1168510</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100365</v>
      </c>
      <c r="BH10" s="658"/>
      <c r="BI10" s="658"/>
      <c r="BJ10" s="658"/>
      <c r="BK10" s="658"/>
      <c r="BL10" s="658"/>
      <c r="BM10" s="658"/>
      <c r="BN10" s="659"/>
      <c r="BO10" s="695">
        <v>2</v>
      </c>
      <c r="BP10" s="695"/>
      <c r="BQ10" s="695"/>
      <c r="BR10" s="695"/>
      <c r="BS10" s="696" t="s">
        <v>121</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45736</v>
      </c>
      <c r="CS10" s="658"/>
      <c r="CT10" s="658"/>
      <c r="CU10" s="658"/>
      <c r="CV10" s="658"/>
      <c r="CW10" s="658"/>
      <c r="CX10" s="658"/>
      <c r="CY10" s="659"/>
      <c r="CZ10" s="695">
        <v>0.2</v>
      </c>
      <c r="DA10" s="695"/>
      <c r="DB10" s="695"/>
      <c r="DC10" s="695"/>
      <c r="DD10" s="663" t="s">
        <v>121</v>
      </c>
      <c r="DE10" s="658"/>
      <c r="DF10" s="658"/>
      <c r="DG10" s="658"/>
      <c r="DH10" s="658"/>
      <c r="DI10" s="658"/>
      <c r="DJ10" s="658"/>
      <c r="DK10" s="658"/>
      <c r="DL10" s="658"/>
      <c r="DM10" s="658"/>
      <c r="DN10" s="658"/>
      <c r="DO10" s="658"/>
      <c r="DP10" s="659"/>
      <c r="DQ10" s="663">
        <v>35935</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886963</v>
      </c>
      <c r="S11" s="658"/>
      <c r="T11" s="658"/>
      <c r="U11" s="658"/>
      <c r="V11" s="658"/>
      <c r="W11" s="658"/>
      <c r="X11" s="658"/>
      <c r="Y11" s="659"/>
      <c r="Z11" s="660">
        <v>3.9</v>
      </c>
      <c r="AA11" s="661"/>
      <c r="AB11" s="661"/>
      <c r="AC11" s="662"/>
      <c r="AD11" s="663">
        <v>886963</v>
      </c>
      <c r="AE11" s="658"/>
      <c r="AF11" s="658"/>
      <c r="AG11" s="658"/>
      <c r="AH11" s="658"/>
      <c r="AI11" s="658"/>
      <c r="AJ11" s="658"/>
      <c r="AK11" s="659"/>
      <c r="AL11" s="660">
        <v>8.5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152928</v>
      </c>
      <c r="BH11" s="658"/>
      <c r="BI11" s="658"/>
      <c r="BJ11" s="658"/>
      <c r="BK11" s="658"/>
      <c r="BL11" s="658"/>
      <c r="BM11" s="658"/>
      <c r="BN11" s="659"/>
      <c r="BO11" s="695">
        <v>3.1</v>
      </c>
      <c r="BP11" s="695"/>
      <c r="BQ11" s="695"/>
      <c r="BR11" s="695"/>
      <c r="BS11" s="696">
        <v>43754</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796371</v>
      </c>
      <c r="CS11" s="658"/>
      <c r="CT11" s="658"/>
      <c r="CU11" s="658"/>
      <c r="CV11" s="658"/>
      <c r="CW11" s="658"/>
      <c r="CX11" s="658"/>
      <c r="CY11" s="659"/>
      <c r="CZ11" s="695">
        <v>3.7</v>
      </c>
      <c r="DA11" s="695"/>
      <c r="DB11" s="695"/>
      <c r="DC11" s="695"/>
      <c r="DD11" s="663">
        <v>126016</v>
      </c>
      <c r="DE11" s="658"/>
      <c r="DF11" s="658"/>
      <c r="DG11" s="658"/>
      <c r="DH11" s="658"/>
      <c r="DI11" s="658"/>
      <c r="DJ11" s="658"/>
      <c r="DK11" s="658"/>
      <c r="DL11" s="658"/>
      <c r="DM11" s="658"/>
      <c r="DN11" s="658"/>
      <c r="DO11" s="658"/>
      <c r="DP11" s="659"/>
      <c r="DQ11" s="663">
        <v>270482</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v>6641</v>
      </c>
      <c r="S12" s="658"/>
      <c r="T12" s="658"/>
      <c r="U12" s="658"/>
      <c r="V12" s="658"/>
      <c r="W12" s="658"/>
      <c r="X12" s="658"/>
      <c r="Y12" s="659"/>
      <c r="Z12" s="695">
        <v>0</v>
      </c>
      <c r="AA12" s="695"/>
      <c r="AB12" s="695"/>
      <c r="AC12" s="695"/>
      <c r="AD12" s="696">
        <v>6641</v>
      </c>
      <c r="AE12" s="696"/>
      <c r="AF12" s="696"/>
      <c r="AG12" s="696"/>
      <c r="AH12" s="696"/>
      <c r="AI12" s="696"/>
      <c r="AJ12" s="696"/>
      <c r="AK12" s="696"/>
      <c r="AL12" s="660">
        <v>0.1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2462527</v>
      </c>
      <c r="BH12" s="658"/>
      <c r="BI12" s="658"/>
      <c r="BJ12" s="658"/>
      <c r="BK12" s="658"/>
      <c r="BL12" s="658"/>
      <c r="BM12" s="658"/>
      <c r="BN12" s="659"/>
      <c r="BO12" s="695">
        <v>49.7</v>
      </c>
      <c r="BP12" s="695"/>
      <c r="BQ12" s="695"/>
      <c r="BR12" s="695"/>
      <c r="BS12" s="696" t="s">
        <v>121</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374418</v>
      </c>
      <c r="CS12" s="658"/>
      <c r="CT12" s="658"/>
      <c r="CU12" s="658"/>
      <c r="CV12" s="658"/>
      <c r="CW12" s="658"/>
      <c r="CX12" s="658"/>
      <c r="CY12" s="659"/>
      <c r="CZ12" s="695">
        <v>1.7</v>
      </c>
      <c r="DA12" s="695"/>
      <c r="DB12" s="695"/>
      <c r="DC12" s="695"/>
      <c r="DD12" s="663">
        <v>90015</v>
      </c>
      <c r="DE12" s="658"/>
      <c r="DF12" s="658"/>
      <c r="DG12" s="658"/>
      <c r="DH12" s="658"/>
      <c r="DI12" s="658"/>
      <c r="DJ12" s="658"/>
      <c r="DK12" s="658"/>
      <c r="DL12" s="658"/>
      <c r="DM12" s="658"/>
      <c r="DN12" s="658"/>
      <c r="DO12" s="658"/>
      <c r="DP12" s="659"/>
      <c r="DQ12" s="663">
        <v>283389</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2457528</v>
      </c>
      <c r="BH13" s="658"/>
      <c r="BI13" s="658"/>
      <c r="BJ13" s="658"/>
      <c r="BK13" s="658"/>
      <c r="BL13" s="658"/>
      <c r="BM13" s="658"/>
      <c r="BN13" s="659"/>
      <c r="BO13" s="695">
        <v>49.6</v>
      </c>
      <c r="BP13" s="695"/>
      <c r="BQ13" s="695"/>
      <c r="BR13" s="695"/>
      <c r="BS13" s="696" t="s">
        <v>121</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4045803</v>
      </c>
      <c r="CS13" s="658"/>
      <c r="CT13" s="658"/>
      <c r="CU13" s="658"/>
      <c r="CV13" s="658"/>
      <c r="CW13" s="658"/>
      <c r="CX13" s="658"/>
      <c r="CY13" s="659"/>
      <c r="CZ13" s="695">
        <v>18.8</v>
      </c>
      <c r="DA13" s="695"/>
      <c r="DB13" s="695"/>
      <c r="DC13" s="695"/>
      <c r="DD13" s="663">
        <v>2602111</v>
      </c>
      <c r="DE13" s="658"/>
      <c r="DF13" s="658"/>
      <c r="DG13" s="658"/>
      <c r="DH13" s="658"/>
      <c r="DI13" s="658"/>
      <c r="DJ13" s="658"/>
      <c r="DK13" s="658"/>
      <c r="DL13" s="658"/>
      <c r="DM13" s="658"/>
      <c r="DN13" s="658"/>
      <c r="DO13" s="658"/>
      <c r="DP13" s="659"/>
      <c r="DQ13" s="663">
        <v>1739628</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1404</v>
      </c>
      <c r="S14" s="658"/>
      <c r="T14" s="658"/>
      <c r="U14" s="658"/>
      <c r="V14" s="658"/>
      <c r="W14" s="658"/>
      <c r="X14" s="658"/>
      <c r="Y14" s="659"/>
      <c r="Z14" s="695">
        <v>0</v>
      </c>
      <c r="AA14" s="695"/>
      <c r="AB14" s="695"/>
      <c r="AC14" s="695"/>
      <c r="AD14" s="696">
        <v>1404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138989</v>
      </c>
      <c r="BH14" s="658"/>
      <c r="BI14" s="658"/>
      <c r="BJ14" s="658"/>
      <c r="BK14" s="658"/>
      <c r="BL14" s="658"/>
      <c r="BM14" s="658"/>
      <c r="BN14" s="659"/>
      <c r="BO14" s="695">
        <v>2.8</v>
      </c>
      <c r="BP14" s="695"/>
      <c r="BQ14" s="695"/>
      <c r="BR14" s="695"/>
      <c r="BS14" s="696" t="s">
        <v>121</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1085806</v>
      </c>
      <c r="CS14" s="658"/>
      <c r="CT14" s="658"/>
      <c r="CU14" s="658"/>
      <c r="CV14" s="658"/>
      <c r="CW14" s="658"/>
      <c r="CX14" s="658"/>
      <c r="CY14" s="659"/>
      <c r="CZ14" s="695">
        <v>5.0999999999999996</v>
      </c>
      <c r="DA14" s="695"/>
      <c r="DB14" s="695"/>
      <c r="DC14" s="695"/>
      <c r="DD14" s="663">
        <v>388740</v>
      </c>
      <c r="DE14" s="658"/>
      <c r="DF14" s="658"/>
      <c r="DG14" s="658"/>
      <c r="DH14" s="658"/>
      <c r="DI14" s="658"/>
      <c r="DJ14" s="658"/>
      <c r="DK14" s="658"/>
      <c r="DL14" s="658"/>
      <c r="DM14" s="658"/>
      <c r="DN14" s="658"/>
      <c r="DO14" s="658"/>
      <c r="DP14" s="659"/>
      <c r="DQ14" s="663">
        <v>623584</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246472</v>
      </c>
      <c r="BH15" s="658"/>
      <c r="BI15" s="658"/>
      <c r="BJ15" s="658"/>
      <c r="BK15" s="658"/>
      <c r="BL15" s="658"/>
      <c r="BM15" s="658"/>
      <c r="BN15" s="659"/>
      <c r="BO15" s="695">
        <v>5</v>
      </c>
      <c r="BP15" s="695"/>
      <c r="BQ15" s="695"/>
      <c r="BR15" s="695"/>
      <c r="BS15" s="696" t="s">
        <v>121</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2683518</v>
      </c>
      <c r="CS15" s="658"/>
      <c r="CT15" s="658"/>
      <c r="CU15" s="658"/>
      <c r="CV15" s="658"/>
      <c r="CW15" s="658"/>
      <c r="CX15" s="658"/>
      <c r="CY15" s="659"/>
      <c r="CZ15" s="695">
        <v>12.5</v>
      </c>
      <c r="DA15" s="695"/>
      <c r="DB15" s="695"/>
      <c r="DC15" s="695"/>
      <c r="DD15" s="663">
        <v>1243760</v>
      </c>
      <c r="DE15" s="658"/>
      <c r="DF15" s="658"/>
      <c r="DG15" s="658"/>
      <c r="DH15" s="658"/>
      <c r="DI15" s="658"/>
      <c r="DJ15" s="658"/>
      <c r="DK15" s="658"/>
      <c r="DL15" s="658"/>
      <c r="DM15" s="658"/>
      <c r="DN15" s="658"/>
      <c r="DO15" s="658"/>
      <c r="DP15" s="659"/>
      <c r="DQ15" s="663">
        <v>1322757</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12519</v>
      </c>
      <c r="S16" s="658"/>
      <c r="T16" s="658"/>
      <c r="U16" s="658"/>
      <c r="V16" s="658"/>
      <c r="W16" s="658"/>
      <c r="X16" s="658"/>
      <c r="Y16" s="659"/>
      <c r="Z16" s="695">
        <v>0.1</v>
      </c>
      <c r="AA16" s="695"/>
      <c r="AB16" s="695"/>
      <c r="AC16" s="695"/>
      <c r="AD16" s="696">
        <v>12519</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v>181749</v>
      </c>
      <c r="BH16" s="658"/>
      <c r="BI16" s="658"/>
      <c r="BJ16" s="658"/>
      <c r="BK16" s="658"/>
      <c r="BL16" s="658"/>
      <c r="BM16" s="658"/>
      <c r="BN16" s="659"/>
      <c r="BO16" s="695">
        <v>3.7</v>
      </c>
      <c r="BP16" s="695"/>
      <c r="BQ16" s="695"/>
      <c r="BR16" s="695"/>
      <c r="BS16" s="696" t="s">
        <v>121</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14710</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11610</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86023</v>
      </c>
      <c r="S17" s="658"/>
      <c r="T17" s="658"/>
      <c r="U17" s="658"/>
      <c r="V17" s="658"/>
      <c r="W17" s="658"/>
      <c r="X17" s="658"/>
      <c r="Y17" s="659"/>
      <c r="Z17" s="695">
        <v>0.4</v>
      </c>
      <c r="AA17" s="695"/>
      <c r="AB17" s="695"/>
      <c r="AC17" s="695"/>
      <c r="AD17" s="696">
        <v>86023</v>
      </c>
      <c r="AE17" s="696"/>
      <c r="AF17" s="696"/>
      <c r="AG17" s="696"/>
      <c r="AH17" s="696"/>
      <c r="AI17" s="696"/>
      <c r="AJ17" s="696"/>
      <c r="AK17" s="696"/>
      <c r="AL17" s="660">
        <v>0.8</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1771846</v>
      </c>
      <c r="CS17" s="658"/>
      <c r="CT17" s="658"/>
      <c r="CU17" s="658"/>
      <c r="CV17" s="658"/>
      <c r="CW17" s="658"/>
      <c r="CX17" s="658"/>
      <c r="CY17" s="659"/>
      <c r="CZ17" s="695">
        <v>8.1999999999999993</v>
      </c>
      <c r="DA17" s="695"/>
      <c r="DB17" s="695"/>
      <c r="DC17" s="695"/>
      <c r="DD17" s="663" t="s">
        <v>121</v>
      </c>
      <c r="DE17" s="658"/>
      <c r="DF17" s="658"/>
      <c r="DG17" s="658"/>
      <c r="DH17" s="658"/>
      <c r="DI17" s="658"/>
      <c r="DJ17" s="658"/>
      <c r="DK17" s="658"/>
      <c r="DL17" s="658"/>
      <c r="DM17" s="658"/>
      <c r="DN17" s="658"/>
      <c r="DO17" s="658"/>
      <c r="DP17" s="659"/>
      <c r="DQ17" s="663">
        <v>1730603</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36301</v>
      </c>
      <c r="S18" s="658"/>
      <c r="T18" s="658"/>
      <c r="U18" s="658"/>
      <c r="V18" s="658"/>
      <c r="W18" s="658"/>
      <c r="X18" s="658"/>
      <c r="Y18" s="659"/>
      <c r="Z18" s="695">
        <v>0.2</v>
      </c>
      <c r="AA18" s="695"/>
      <c r="AB18" s="695"/>
      <c r="AC18" s="695"/>
      <c r="AD18" s="696">
        <v>36301</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v>7461</v>
      </c>
      <c r="CS18" s="658"/>
      <c r="CT18" s="658"/>
      <c r="CU18" s="658"/>
      <c r="CV18" s="658"/>
      <c r="CW18" s="658"/>
      <c r="CX18" s="658"/>
      <c r="CY18" s="659"/>
      <c r="CZ18" s="695">
        <v>0</v>
      </c>
      <c r="DA18" s="695"/>
      <c r="DB18" s="695"/>
      <c r="DC18" s="695"/>
      <c r="DD18" s="663" t="s">
        <v>121</v>
      </c>
      <c r="DE18" s="658"/>
      <c r="DF18" s="658"/>
      <c r="DG18" s="658"/>
      <c r="DH18" s="658"/>
      <c r="DI18" s="658"/>
      <c r="DJ18" s="658"/>
      <c r="DK18" s="658"/>
      <c r="DL18" s="658"/>
      <c r="DM18" s="658"/>
      <c r="DN18" s="658"/>
      <c r="DO18" s="658"/>
      <c r="DP18" s="659"/>
      <c r="DQ18" s="663">
        <v>7461</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24065</v>
      </c>
      <c r="S19" s="658"/>
      <c r="T19" s="658"/>
      <c r="U19" s="658"/>
      <c r="V19" s="658"/>
      <c r="W19" s="658"/>
      <c r="X19" s="658"/>
      <c r="Y19" s="659"/>
      <c r="Z19" s="695">
        <v>0.1</v>
      </c>
      <c r="AA19" s="695"/>
      <c r="AB19" s="695"/>
      <c r="AC19" s="695"/>
      <c r="AD19" s="696">
        <v>24065</v>
      </c>
      <c r="AE19" s="696"/>
      <c r="AF19" s="696"/>
      <c r="AG19" s="696"/>
      <c r="AH19" s="696"/>
      <c r="AI19" s="696"/>
      <c r="AJ19" s="696"/>
      <c r="AK19" s="696"/>
      <c r="AL19" s="660">
        <v>0.2</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164923</v>
      </c>
      <c r="BH19" s="658"/>
      <c r="BI19" s="658"/>
      <c r="BJ19" s="658"/>
      <c r="BK19" s="658"/>
      <c r="BL19" s="658"/>
      <c r="BM19" s="658"/>
      <c r="BN19" s="659"/>
      <c r="BO19" s="695">
        <v>3.3</v>
      </c>
      <c r="BP19" s="695"/>
      <c r="BQ19" s="695"/>
      <c r="BR19" s="695"/>
      <c r="BS19" s="696" t="s">
        <v>121</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12236</v>
      </c>
      <c r="S20" s="658"/>
      <c r="T20" s="658"/>
      <c r="U20" s="658"/>
      <c r="V20" s="658"/>
      <c r="W20" s="658"/>
      <c r="X20" s="658"/>
      <c r="Y20" s="659"/>
      <c r="Z20" s="695">
        <v>0.1</v>
      </c>
      <c r="AA20" s="695"/>
      <c r="AB20" s="695"/>
      <c r="AC20" s="695"/>
      <c r="AD20" s="696">
        <v>12236</v>
      </c>
      <c r="AE20" s="696"/>
      <c r="AF20" s="696"/>
      <c r="AG20" s="696"/>
      <c r="AH20" s="696"/>
      <c r="AI20" s="696"/>
      <c r="AJ20" s="696"/>
      <c r="AK20" s="696"/>
      <c r="AL20" s="660">
        <v>0.1</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164923</v>
      </c>
      <c r="BH20" s="658"/>
      <c r="BI20" s="658"/>
      <c r="BJ20" s="658"/>
      <c r="BK20" s="658"/>
      <c r="BL20" s="658"/>
      <c r="BM20" s="658"/>
      <c r="BN20" s="659"/>
      <c r="BO20" s="695">
        <v>3.3</v>
      </c>
      <c r="BP20" s="695"/>
      <c r="BQ20" s="695"/>
      <c r="BR20" s="695"/>
      <c r="BS20" s="696" t="s">
        <v>121</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21489762</v>
      </c>
      <c r="CS20" s="658"/>
      <c r="CT20" s="658"/>
      <c r="CU20" s="658"/>
      <c r="CV20" s="658"/>
      <c r="CW20" s="658"/>
      <c r="CX20" s="658"/>
      <c r="CY20" s="659"/>
      <c r="CZ20" s="695">
        <v>100</v>
      </c>
      <c r="DA20" s="695"/>
      <c r="DB20" s="695"/>
      <c r="DC20" s="695"/>
      <c r="DD20" s="663">
        <v>4922571</v>
      </c>
      <c r="DE20" s="658"/>
      <c r="DF20" s="658"/>
      <c r="DG20" s="658"/>
      <c r="DH20" s="658"/>
      <c r="DI20" s="658"/>
      <c r="DJ20" s="658"/>
      <c r="DK20" s="658"/>
      <c r="DL20" s="658"/>
      <c r="DM20" s="658"/>
      <c r="DN20" s="658"/>
      <c r="DO20" s="658"/>
      <c r="DP20" s="659"/>
      <c r="DQ20" s="663">
        <v>13633329</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5260378</v>
      </c>
      <c r="S21" s="658"/>
      <c r="T21" s="658"/>
      <c r="U21" s="658"/>
      <c r="V21" s="658"/>
      <c r="W21" s="658"/>
      <c r="X21" s="658"/>
      <c r="Y21" s="659"/>
      <c r="Z21" s="695">
        <v>23</v>
      </c>
      <c r="AA21" s="695"/>
      <c r="AB21" s="695"/>
      <c r="AC21" s="695"/>
      <c r="AD21" s="696">
        <v>4358873</v>
      </c>
      <c r="AE21" s="696"/>
      <c r="AF21" s="696"/>
      <c r="AG21" s="696"/>
      <c r="AH21" s="696"/>
      <c r="AI21" s="696"/>
      <c r="AJ21" s="696"/>
      <c r="AK21" s="696"/>
      <c r="AL21" s="660">
        <v>41.8</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4358873</v>
      </c>
      <c r="S22" s="658"/>
      <c r="T22" s="658"/>
      <c r="U22" s="658"/>
      <c r="V22" s="658"/>
      <c r="W22" s="658"/>
      <c r="X22" s="658"/>
      <c r="Y22" s="659"/>
      <c r="Z22" s="695">
        <v>19.100000000000001</v>
      </c>
      <c r="AA22" s="695"/>
      <c r="AB22" s="695"/>
      <c r="AC22" s="695"/>
      <c r="AD22" s="696">
        <v>4358873</v>
      </c>
      <c r="AE22" s="696"/>
      <c r="AF22" s="696"/>
      <c r="AG22" s="696"/>
      <c r="AH22" s="696"/>
      <c r="AI22" s="696"/>
      <c r="AJ22" s="696"/>
      <c r="AK22" s="696"/>
      <c r="AL22" s="660">
        <v>41.8</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901480</v>
      </c>
      <c r="S23" s="658"/>
      <c r="T23" s="658"/>
      <c r="U23" s="658"/>
      <c r="V23" s="658"/>
      <c r="W23" s="658"/>
      <c r="X23" s="658"/>
      <c r="Y23" s="659"/>
      <c r="Z23" s="695">
        <v>3.9</v>
      </c>
      <c r="AA23" s="695"/>
      <c r="AB23" s="695"/>
      <c r="AC23" s="695"/>
      <c r="AD23" s="696" t="s">
        <v>121</v>
      </c>
      <c r="AE23" s="696"/>
      <c r="AF23" s="696"/>
      <c r="AG23" s="696"/>
      <c r="AH23" s="696"/>
      <c r="AI23" s="696"/>
      <c r="AJ23" s="696"/>
      <c r="AK23" s="696"/>
      <c r="AL23" s="660" t="s">
        <v>121</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v>164923</v>
      </c>
      <c r="BH23" s="658"/>
      <c r="BI23" s="658"/>
      <c r="BJ23" s="658"/>
      <c r="BK23" s="658"/>
      <c r="BL23" s="658"/>
      <c r="BM23" s="658"/>
      <c r="BN23" s="659"/>
      <c r="BO23" s="695">
        <v>3.3</v>
      </c>
      <c r="BP23" s="695"/>
      <c r="BQ23" s="695"/>
      <c r="BR23" s="695"/>
      <c r="BS23" s="696" t="s">
        <v>121</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v>25</v>
      </c>
      <c r="S24" s="658"/>
      <c r="T24" s="658"/>
      <c r="U24" s="658"/>
      <c r="V24" s="658"/>
      <c r="W24" s="658"/>
      <c r="X24" s="658"/>
      <c r="Y24" s="659"/>
      <c r="Z24" s="695">
        <v>0</v>
      </c>
      <c r="AA24" s="695"/>
      <c r="AB24" s="695"/>
      <c r="AC24" s="695"/>
      <c r="AD24" s="696" t="s">
        <v>121</v>
      </c>
      <c r="AE24" s="696"/>
      <c r="AF24" s="696"/>
      <c r="AG24" s="696"/>
      <c r="AH24" s="696"/>
      <c r="AI24" s="696"/>
      <c r="AJ24" s="696"/>
      <c r="AK24" s="696"/>
      <c r="AL24" s="660" t="s">
        <v>121</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7931447</v>
      </c>
      <c r="CS24" s="713"/>
      <c r="CT24" s="713"/>
      <c r="CU24" s="713"/>
      <c r="CV24" s="713"/>
      <c r="CW24" s="713"/>
      <c r="CX24" s="713"/>
      <c r="CY24" s="738"/>
      <c r="CZ24" s="739">
        <v>36.9</v>
      </c>
      <c r="DA24" s="721"/>
      <c r="DB24" s="721"/>
      <c r="DC24" s="741"/>
      <c r="DD24" s="737">
        <v>5809728</v>
      </c>
      <c r="DE24" s="713"/>
      <c r="DF24" s="713"/>
      <c r="DG24" s="713"/>
      <c r="DH24" s="713"/>
      <c r="DI24" s="713"/>
      <c r="DJ24" s="713"/>
      <c r="DK24" s="738"/>
      <c r="DL24" s="737">
        <v>5322661</v>
      </c>
      <c r="DM24" s="713"/>
      <c r="DN24" s="713"/>
      <c r="DO24" s="713"/>
      <c r="DP24" s="713"/>
      <c r="DQ24" s="713"/>
      <c r="DR24" s="713"/>
      <c r="DS24" s="713"/>
      <c r="DT24" s="713"/>
      <c r="DU24" s="713"/>
      <c r="DV24" s="738"/>
      <c r="DW24" s="739">
        <v>50.7</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11445824</v>
      </c>
      <c r="S25" s="658"/>
      <c r="T25" s="658"/>
      <c r="U25" s="658"/>
      <c r="V25" s="658"/>
      <c r="W25" s="658"/>
      <c r="X25" s="658"/>
      <c r="Y25" s="659"/>
      <c r="Z25" s="695">
        <v>50.1</v>
      </c>
      <c r="AA25" s="695"/>
      <c r="AB25" s="695"/>
      <c r="AC25" s="695"/>
      <c r="AD25" s="696">
        <v>10379396</v>
      </c>
      <c r="AE25" s="696"/>
      <c r="AF25" s="696"/>
      <c r="AG25" s="696"/>
      <c r="AH25" s="696"/>
      <c r="AI25" s="696"/>
      <c r="AJ25" s="696"/>
      <c r="AK25" s="696"/>
      <c r="AL25" s="660">
        <v>99.6</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3309595</v>
      </c>
      <c r="CS25" s="670"/>
      <c r="CT25" s="670"/>
      <c r="CU25" s="670"/>
      <c r="CV25" s="670"/>
      <c r="CW25" s="670"/>
      <c r="CX25" s="670"/>
      <c r="CY25" s="671"/>
      <c r="CZ25" s="660">
        <v>15.4</v>
      </c>
      <c r="DA25" s="672"/>
      <c r="DB25" s="672"/>
      <c r="DC25" s="673"/>
      <c r="DD25" s="663">
        <v>2920124</v>
      </c>
      <c r="DE25" s="670"/>
      <c r="DF25" s="670"/>
      <c r="DG25" s="670"/>
      <c r="DH25" s="670"/>
      <c r="DI25" s="670"/>
      <c r="DJ25" s="670"/>
      <c r="DK25" s="671"/>
      <c r="DL25" s="663">
        <v>2828951</v>
      </c>
      <c r="DM25" s="670"/>
      <c r="DN25" s="670"/>
      <c r="DO25" s="670"/>
      <c r="DP25" s="670"/>
      <c r="DQ25" s="670"/>
      <c r="DR25" s="670"/>
      <c r="DS25" s="670"/>
      <c r="DT25" s="670"/>
      <c r="DU25" s="670"/>
      <c r="DV25" s="671"/>
      <c r="DW25" s="660">
        <v>26.9</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3027</v>
      </c>
      <c r="S26" s="658"/>
      <c r="T26" s="658"/>
      <c r="U26" s="658"/>
      <c r="V26" s="658"/>
      <c r="W26" s="658"/>
      <c r="X26" s="658"/>
      <c r="Y26" s="659"/>
      <c r="Z26" s="695">
        <v>0</v>
      </c>
      <c r="AA26" s="695"/>
      <c r="AB26" s="695"/>
      <c r="AC26" s="695"/>
      <c r="AD26" s="696">
        <v>3027</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1929265</v>
      </c>
      <c r="CS26" s="658"/>
      <c r="CT26" s="658"/>
      <c r="CU26" s="658"/>
      <c r="CV26" s="658"/>
      <c r="CW26" s="658"/>
      <c r="CX26" s="658"/>
      <c r="CY26" s="659"/>
      <c r="CZ26" s="660">
        <v>9</v>
      </c>
      <c r="DA26" s="672"/>
      <c r="DB26" s="672"/>
      <c r="DC26" s="673"/>
      <c r="DD26" s="663">
        <v>1713711</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181855</v>
      </c>
      <c r="S27" s="658"/>
      <c r="T27" s="658"/>
      <c r="U27" s="658"/>
      <c r="V27" s="658"/>
      <c r="W27" s="658"/>
      <c r="X27" s="658"/>
      <c r="Y27" s="659"/>
      <c r="Z27" s="695">
        <v>0.8</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4952651</v>
      </c>
      <c r="BH27" s="658"/>
      <c r="BI27" s="658"/>
      <c r="BJ27" s="658"/>
      <c r="BK27" s="658"/>
      <c r="BL27" s="658"/>
      <c r="BM27" s="658"/>
      <c r="BN27" s="659"/>
      <c r="BO27" s="695">
        <v>100</v>
      </c>
      <c r="BP27" s="695"/>
      <c r="BQ27" s="695"/>
      <c r="BR27" s="695"/>
      <c r="BS27" s="696">
        <v>43754</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2850006</v>
      </c>
      <c r="CS27" s="670"/>
      <c r="CT27" s="670"/>
      <c r="CU27" s="670"/>
      <c r="CV27" s="670"/>
      <c r="CW27" s="670"/>
      <c r="CX27" s="670"/>
      <c r="CY27" s="671"/>
      <c r="CZ27" s="660">
        <v>13.3</v>
      </c>
      <c r="DA27" s="672"/>
      <c r="DB27" s="672"/>
      <c r="DC27" s="673"/>
      <c r="DD27" s="663">
        <v>1159001</v>
      </c>
      <c r="DE27" s="670"/>
      <c r="DF27" s="670"/>
      <c r="DG27" s="670"/>
      <c r="DH27" s="670"/>
      <c r="DI27" s="670"/>
      <c r="DJ27" s="670"/>
      <c r="DK27" s="671"/>
      <c r="DL27" s="663">
        <v>763107</v>
      </c>
      <c r="DM27" s="670"/>
      <c r="DN27" s="670"/>
      <c r="DO27" s="670"/>
      <c r="DP27" s="670"/>
      <c r="DQ27" s="670"/>
      <c r="DR27" s="670"/>
      <c r="DS27" s="670"/>
      <c r="DT27" s="670"/>
      <c r="DU27" s="670"/>
      <c r="DV27" s="671"/>
      <c r="DW27" s="660">
        <v>7.3</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202451</v>
      </c>
      <c r="S28" s="658"/>
      <c r="T28" s="658"/>
      <c r="U28" s="658"/>
      <c r="V28" s="658"/>
      <c r="W28" s="658"/>
      <c r="X28" s="658"/>
      <c r="Y28" s="659"/>
      <c r="Z28" s="695">
        <v>0.9</v>
      </c>
      <c r="AA28" s="695"/>
      <c r="AB28" s="695"/>
      <c r="AC28" s="695"/>
      <c r="AD28" s="696">
        <v>18147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1771846</v>
      </c>
      <c r="CS28" s="658"/>
      <c r="CT28" s="658"/>
      <c r="CU28" s="658"/>
      <c r="CV28" s="658"/>
      <c r="CW28" s="658"/>
      <c r="CX28" s="658"/>
      <c r="CY28" s="659"/>
      <c r="CZ28" s="660">
        <v>8.1999999999999993</v>
      </c>
      <c r="DA28" s="672"/>
      <c r="DB28" s="672"/>
      <c r="DC28" s="673"/>
      <c r="DD28" s="663">
        <v>1730603</v>
      </c>
      <c r="DE28" s="658"/>
      <c r="DF28" s="658"/>
      <c r="DG28" s="658"/>
      <c r="DH28" s="658"/>
      <c r="DI28" s="658"/>
      <c r="DJ28" s="658"/>
      <c r="DK28" s="659"/>
      <c r="DL28" s="663">
        <v>1730603</v>
      </c>
      <c r="DM28" s="658"/>
      <c r="DN28" s="658"/>
      <c r="DO28" s="658"/>
      <c r="DP28" s="658"/>
      <c r="DQ28" s="658"/>
      <c r="DR28" s="658"/>
      <c r="DS28" s="658"/>
      <c r="DT28" s="658"/>
      <c r="DU28" s="658"/>
      <c r="DV28" s="659"/>
      <c r="DW28" s="660">
        <v>16.5</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87664</v>
      </c>
      <c r="S29" s="658"/>
      <c r="T29" s="658"/>
      <c r="U29" s="658"/>
      <c r="V29" s="658"/>
      <c r="W29" s="658"/>
      <c r="X29" s="658"/>
      <c r="Y29" s="659"/>
      <c r="Z29" s="695">
        <v>0.4</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1771844</v>
      </c>
      <c r="CS29" s="670"/>
      <c r="CT29" s="670"/>
      <c r="CU29" s="670"/>
      <c r="CV29" s="670"/>
      <c r="CW29" s="670"/>
      <c r="CX29" s="670"/>
      <c r="CY29" s="671"/>
      <c r="CZ29" s="660">
        <v>8.1999999999999993</v>
      </c>
      <c r="DA29" s="672"/>
      <c r="DB29" s="672"/>
      <c r="DC29" s="673"/>
      <c r="DD29" s="663">
        <v>1730601</v>
      </c>
      <c r="DE29" s="670"/>
      <c r="DF29" s="670"/>
      <c r="DG29" s="670"/>
      <c r="DH29" s="670"/>
      <c r="DI29" s="670"/>
      <c r="DJ29" s="670"/>
      <c r="DK29" s="671"/>
      <c r="DL29" s="663">
        <v>1730601</v>
      </c>
      <c r="DM29" s="670"/>
      <c r="DN29" s="670"/>
      <c r="DO29" s="670"/>
      <c r="DP29" s="670"/>
      <c r="DQ29" s="670"/>
      <c r="DR29" s="670"/>
      <c r="DS29" s="670"/>
      <c r="DT29" s="670"/>
      <c r="DU29" s="670"/>
      <c r="DV29" s="671"/>
      <c r="DW29" s="660">
        <v>16.5</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3697894</v>
      </c>
      <c r="S30" s="658"/>
      <c r="T30" s="658"/>
      <c r="U30" s="658"/>
      <c r="V30" s="658"/>
      <c r="W30" s="658"/>
      <c r="X30" s="658"/>
      <c r="Y30" s="659"/>
      <c r="Z30" s="695">
        <v>16.2</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1700379</v>
      </c>
      <c r="CS30" s="658"/>
      <c r="CT30" s="658"/>
      <c r="CU30" s="658"/>
      <c r="CV30" s="658"/>
      <c r="CW30" s="658"/>
      <c r="CX30" s="658"/>
      <c r="CY30" s="659"/>
      <c r="CZ30" s="660">
        <v>7.9</v>
      </c>
      <c r="DA30" s="672"/>
      <c r="DB30" s="672"/>
      <c r="DC30" s="673"/>
      <c r="DD30" s="663">
        <v>1659136</v>
      </c>
      <c r="DE30" s="658"/>
      <c r="DF30" s="658"/>
      <c r="DG30" s="658"/>
      <c r="DH30" s="658"/>
      <c r="DI30" s="658"/>
      <c r="DJ30" s="658"/>
      <c r="DK30" s="659"/>
      <c r="DL30" s="663">
        <v>1659136</v>
      </c>
      <c r="DM30" s="658"/>
      <c r="DN30" s="658"/>
      <c r="DO30" s="658"/>
      <c r="DP30" s="658"/>
      <c r="DQ30" s="658"/>
      <c r="DR30" s="658"/>
      <c r="DS30" s="658"/>
      <c r="DT30" s="658"/>
      <c r="DU30" s="658"/>
      <c r="DV30" s="659"/>
      <c r="DW30" s="660">
        <v>15.8</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99.5</v>
      </c>
      <c r="BH31" s="720"/>
      <c r="BI31" s="720"/>
      <c r="BJ31" s="720"/>
      <c r="BK31" s="720"/>
      <c r="BL31" s="720"/>
      <c r="BM31" s="721">
        <v>98.2</v>
      </c>
      <c r="BN31" s="720"/>
      <c r="BO31" s="720"/>
      <c r="BP31" s="720"/>
      <c r="BQ31" s="722"/>
      <c r="BR31" s="719">
        <v>99.4</v>
      </c>
      <c r="BS31" s="720"/>
      <c r="BT31" s="720"/>
      <c r="BU31" s="720"/>
      <c r="BV31" s="720"/>
      <c r="BW31" s="720"/>
      <c r="BX31" s="721">
        <v>97.8</v>
      </c>
      <c r="BY31" s="720"/>
      <c r="BZ31" s="720"/>
      <c r="CA31" s="720"/>
      <c r="CB31" s="722"/>
      <c r="CD31" s="678"/>
      <c r="CE31" s="679"/>
      <c r="CF31" s="654" t="s">
        <v>301</v>
      </c>
      <c r="CG31" s="655"/>
      <c r="CH31" s="655"/>
      <c r="CI31" s="655"/>
      <c r="CJ31" s="655"/>
      <c r="CK31" s="655"/>
      <c r="CL31" s="655"/>
      <c r="CM31" s="655"/>
      <c r="CN31" s="655"/>
      <c r="CO31" s="655"/>
      <c r="CP31" s="655"/>
      <c r="CQ31" s="656"/>
      <c r="CR31" s="657">
        <v>71465</v>
      </c>
      <c r="CS31" s="670"/>
      <c r="CT31" s="670"/>
      <c r="CU31" s="670"/>
      <c r="CV31" s="670"/>
      <c r="CW31" s="670"/>
      <c r="CX31" s="670"/>
      <c r="CY31" s="671"/>
      <c r="CZ31" s="660">
        <v>0.3</v>
      </c>
      <c r="DA31" s="672"/>
      <c r="DB31" s="672"/>
      <c r="DC31" s="673"/>
      <c r="DD31" s="663">
        <v>71465</v>
      </c>
      <c r="DE31" s="670"/>
      <c r="DF31" s="670"/>
      <c r="DG31" s="670"/>
      <c r="DH31" s="670"/>
      <c r="DI31" s="670"/>
      <c r="DJ31" s="670"/>
      <c r="DK31" s="671"/>
      <c r="DL31" s="663">
        <v>71465</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1106617</v>
      </c>
      <c r="S32" s="658"/>
      <c r="T32" s="658"/>
      <c r="U32" s="658"/>
      <c r="V32" s="658"/>
      <c r="W32" s="658"/>
      <c r="X32" s="658"/>
      <c r="Y32" s="659"/>
      <c r="Z32" s="695">
        <v>4.8</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303</v>
      </c>
      <c r="AX32" s="654" t="s">
        <v>304</v>
      </c>
      <c r="AY32" s="655"/>
      <c r="AZ32" s="655"/>
      <c r="BA32" s="655"/>
      <c r="BB32" s="655"/>
      <c r="BC32" s="655"/>
      <c r="BD32" s="655"/>
      <c r="BE32" s="655"/>
      <c r="BF32" s="656"/>
      <c r="BG32" s="723">
        <v>99.6</v>
      </c>
      <c r="BH32" s="670"/>
      <c r="BI32" s="670"/>
      <c r="BJ32" s="670"/>
      <c r="BK32" s="670"/>
      <c r="BL32" s="670"/>
      <c r="BM32" s="661">
        <v>98.8</v>
      </c>
      <c r="BN32" s="670"/>
      <c r="BO32" s="670"/>
      <c r="BP32" s="670"/>
      <c r="BQ32" s="693"/>
      <c r="BR32" s="723">
        <v>99.4</v>
      </c>
      <c r="BS32" s="670"/>
      <c r="BT32" s="670"/>
      <c r="BU32" s="670"/>
      <c r="BV32" s="670"/>
      <c r="BW32" s="670"/>
      <c r="BX32" s="661">
        <v>98.4</v>
      </c>
      <c r="BY32" s="670"/>
      <c r="BZ32" s="670"/>
      <c r="CA32" s="670"/>
      <c r="CB32" s="693"/>
      <c r="CD32" s="680"/>
      <c r="CE32" s="681"/>
      <c r="CF32" s="654" t="s">
        <v>305</v>
      </c>
      <c r="CG32" s="655"/>
      <c r="CH32" s="655"/>
      <c r="CI32" s="655"/>
      <c r="CJ32" s="655"/>
      <c r="CK32" s="655"/>
      <c r="CL32" s="655"/>
      <c r="CM32" s="655"/>
      <c r="CN32" s="655"/>
      <c r="CO32" s="655"/>
      <c r="CP32" s="655"/>
      <c r="CQ32" s="656"/>
      <c r="CR32" s="657">
        <v>2</v>
      </c>
      <c r="CS32" s="658"/>
      <c r="CT32" s="658"/>
      <c r="CU32" s="658"/>
      <c r="CV32" s="658"/>
      <c r="CW32" s="658"/>
      <c r="CX32" s="658"/>
      <c r="CY32" s="659"/>
      <c r="CZ32" s="660">
        <v>0</v>
      </c>
      <c r="DA32" s="672"/>
      <c r="DB32" s="672"/>
      <c r="DC32" s="673"/>
      <c r="DD32" s="663">
        <v>2</v>
      </c>
      <c r="DE32" s="658"/>
      <c r="DF32" s="658"/>
      <c r="DG32" s="658"/>
      <c r="DH32" s="658"/>
      <c r="DI32" s="658"/>
      <c r="DJ32" s="658"/>
      <c r="DK32" s="659"/>
      <c r="DL32" s="663">
        <v>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44313</v>
      </c>
      <c r="S33" s="658"/>
      <c r="T33" s="658"/>
      <c r="U33" s="658"/>
      <c r="V33" s="658"/>
      <c r="W33" s="658"/>
      <c r="X33" s="658"/>
      <c r="Y33" s="659"/>
      <c r="Z33" s="695">
        <v>0.2</v>
      </c>
      <c r="AA33" s="695"/>
      <c r="AB33" s="695"/>
      <c r="AC33" s="695"/>
      <c r="AD33" s="696">
        <v>21317</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99.4</v>
      </c>
      <c r="BH33" s="642"/>
      <c r="BI33" s="642"/>
      <c r="BJ33" s="642"/>
      <c r="BK33" s="642"/>
      <c r="BL33" s="642"/>
      <c r="BM33" s="688">
        <v>97.4</v>
      </c>
      <c r="BN33" s="642"/>
      <c r="BO33" s="642"/>
      <c r="BP33" s="642"/>
      <c r="BQ33" s="705"/>
      <c r="BR33" s="718">
        <v>99.3</v>
      </c>
      <c r="BS33" s="642"/>
      <c r="BT33" s="642"/>
      <c r="BU33" s="642"/>
      <c r="BV33" s="642"/>
      <c r="BW33" s="642"/>
      <c r="BX33" s="688">
        <v>97.1</v>
      </c>
      <c r="BY33" s="642"/>
      <c r="BZ33" s="642"/>
      <c r="CA33" s="642"/>
      <c r="CB33" s="705"/>
      <c r="CD33" s="654" t="s">
        <v>308</v>
      </c>
      <c r="CE33" s="655"/>
      <c r="CF33" s="655"/>
      <c r="CG33" s="655"/>
      <c r="CH33" s="655"/>
      <c r="CI33" s="655"/>
      <c r="CJ33" s="655"/>
      <c r="CK33" s="655"/>
      <c r="CL33" s="655"/>
      <c r="CM33" s="655"/>
      <c r="CN33" s="655"/>
      <c r="CO33" s="655"/>
      <c r="CP33" s="655"/>
      <c r="CQ33" s="656"/>
      <c r="CR33" s="657">
        <v>8621034</v>
      </c>
      <c r="CS33" s="670"/>
      <c r="CT33" s="670"/>
      <c r="CU33" s="670"/>
      <c r="CV33" s="670"/>
      <c r="CW33" s="670"/>
      <c r="CX33" s="670"/>
      <c r="CY33" s="671"/>
      <c r="CZ33" s="660">
        <v>40.1</v>
      </c>
      <c r="DA33" s="672"/>
      <c r="DB33" s="672"/>
      <c r="DC33" s="673"/>
      <c r="DD33" s="663">
        <v>6688106</v>
      </c>
      <c r="DE33" s="670"/>
      <c r="DF33" s="670"/>
      <c r="DG33" s="670"/>
      <c r="DH33" s="670"/>
      <c r="DI33" s="670"/>
      <c r="DJ33" s="670"/>
      <c r="DK33" s="671"/>
      <c r="DL33" s="663">
        <v>4018778</v>
      </c>
      <c r="DM33" s="670"/>
      <c r="DN33" s="670"/>
      <c r="DO33" s="670"/>
      <c r="DP33" s="670"/>
      <c r="DQ33" s="670"/>
      <c r="DR33" s="670"/>
      <c r="DS33" s="670"/>
      <c r="DT33" s="670"/>
      <c r="DU33" s="670"/>
      <c r="DV33" s="671"/>
      <c r="DW33" s="660">
        <v>38.299999999999997</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823830</v>
      </c>
      <c r="S34" s="658"/>
      <c r="T34" s="658"/>
      <c r="U34" s="658"/>
      <c r="V34" s="658"/>
      <c r="W34" s="658"/>
      <c r="X34" s="658"/>
      <c r="Y34" s="659"/>
      <c r="Z34" s="695">
        <v>3.6</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2671502</v>
      </c>
      <c r="CS34" s="658"/>
      <c r="CT34" s="658"/>
      <c r="CU34" s="658"/>
      <c r="CV34" s="658"/>
      <c r="CW34" s="658"/>
      <c r="CX34" s="658"/>
      <c r="CY34" s="659"/>
      <c r="CZ34" s="660">
        <v>12.4</v>
      </c>
      <c r="DA34" s="672"/>
      <c r="DB34" s="672"/>
      <c r="DC34" s="673"/>
      <c r="DD34" s="663">
        <v>2050956</v>
      </c>
      <c r="DE34" s="658"/>
      <c r="DF34" s="658"/>
      <c r="DG34" s="658"/>
      <c r="DH34" s="658"/>
      <c r="DI34" s="658"/>
      <c r="DJ34" s="658"/>
      <c r="DK34" s="659"/>
      <c r="DL34" s="663">
        <v>1840818</v>
      </c>
      <c r="DM34" s="658"/>
      <c r="DN34" s="658"/>
      <c r="DO34" s="658"/>
      <c r="DP34" s="658"/>
      <c r="DQ34" s="658"/>
      <c r="DR34" s="658"/>
      <c r="DS34" s="658"/>
      <c r="DT34" s="658"/>
      <c r="DU34" s="658"/>
      <c r="DV34" s="659"/>
      <c r="DW34" s="660">
        <v>17.5</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1605283</v>
      </c>
      <c r="S35" s="658"/>
      <c r="T35" s="658"/>
      <c r="U35" s="658"/>
      <c r="V35" s="658"/>
      <c r="W35" s="658"/>
      <c r="X35" s="658"/>
      <c r="Y35" s="659"/>
      <c r="Z35" s="695">
        <v>7</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722447</v>
      </c>
      <c r="CS35" s="670"/>
      <c r="CT35" s="670"/>
      <c r="CU35" s="670"/>
      <c r="CV35" s="670"/>
      <c r="CW35" s="670"/>
      <c r="CX35" s="670"/>
      <c r="CY35" s="671"/>
      <c r="CZ35" s="660">
        <v>3.4</v>
      </c>
      <c r="DA35" s="672"/>
      <c r="DB35" s="672"/>
      <c r="DC35" s="673"/>
      <c r="DD35" s="663">
        <v>570133</v>
      </c>
      <c r="DE35" s="670"/>
      <c r="DF35" s="670"/>
      <c r="DG35" s="670"/>
      <c r="DH35" s="670"/>
      <c r="DI35" s="670"/>
      <c r="DJ35" s="670"/>
      <c r="DK35" s="671"/>
      <c r="DL35" s="663">
        <v>533915</v>
      </c>
      <c r="DM35" s="670"/>
      <c r="DN35" s="670"/>
      <c r="DO35" s="670"/>
      <c r="DP35" s="670"/>
      <c r="DQ35" s="670"/>
      <c r="DR35" s="670"/>
      <c r="DS35" s="670"/>
      <c r="DT35" s="670"/>
      <c r="DU35" s="670"/>
      <c r="DV35" s="671"/>
      <c r="DW35" s="660">
        <v>5.0999999999999996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1092137</v>
      </c>
      <c r="S36" s="658"/>
      <c r="T36" s="658"/>
      <c r="U36" s="658"/>
      <c r="V36" s="658"/>
      <c r="W36" s="658"/>
      <c r="X36" s="658"/>
      <c r="Y36" s="659"/>
      <c r="Z36" s="695">
        <v>4.8</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2005426</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3199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2414030</v>
      </c>
      <c r="CS36" s="658"/>
      <c r="CT36" s="658"/>
      <c r="CU36" s="658"/>
      <c r="CV36" s="658"/>
      <c r="CW36" s="658"/>
      <c r="CX36" s="658"/>
      <c r="CY36" s="659"/>
      <c r="CZ36" s="660">
        <v>11.2</v>
      </c>
      <c r="DA36" s="672"/>
      <c r="DB36" s="672"/>
      <c r="DC36" s="673"/>
      <c r="DD36" s="663">
        <v>1530011</v>
      </c>
      <c r="DE36" s="658"/>
      <c r="DF36" s="658"/>
      <c r="DG36" s="658"/>
      <c r="DH36" s="658"/>
      <c r="DI36" s="658"/>
      <c r="DJ36" s="658"/>
      <c r="DK36" s="659"/>
      <c r="DL36" s="663">
        <v>634777</v>
      </c>
      <c r="DM36" s="658"/>
      <c r="DN36" s="658"/>
      <c r="DO36" s="658"/>
      <c r="DP36" s="658"/>
      <c r="DQ36" s="658"/>
      <c r="DR36" s="658"/>
      <c r="DS36" s="658"/>
      <c r="DT36" s="658"/>
      <c r="DU36" s="658"/>
      <c r="DV36" s="659"/>
      <c r="DW36" s="660">
        <v>6</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263024</v>
      </c>
      <c r="S37" s="658"/>
      <c r="T37" s="658"/>
      <c r="U37" s="658"/>
      <c r="V37" s="658"/>
      <c r="W37" s="658"/>
      <c r="X37" s="658"/>
      <c r="Y37" s="659"/>
      <c r="Z37" s="695">
        <v>1.2</v>
      </c>
      <c r="AA37" s="695"/>
      <c r="AB37" s="695"/>
      <c r="AC37" s="695"/>
      <c r="AD37" s="696">
        <v>1519</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715257</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-31327</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38533</v>
      </c>
      <c r="CS37" s="670"/>
      <c r="CT37" s="670"/>
      <c r="CU37" s="670"/>
      <c r="CV37" s="670"/>
      <c r="CW37" s="670"/>
      <c r="CX37" s="670"/>
      <c r="CY37" s="671"/>
      <c r="CZ37" s="660">
        <v>0.2</v>
      </c>
      <c r="DA37" s="672"/>
      <c r="DB37" s="672"/>
      <c r="DC37" s="673"/>
      <c r="DD37" s="663">
        <v>38533</v>
      </c>
      <c r="DE37" s="670"/>
      <c r="DF37" s="670"/>
      <c r="DG37" s="670"/>
      <c r="DH37" s="670"/>
      <c r="DI37" s="670"/>
      <c r="DJ37" s="670"/>
      <c r="DK37" s="671"/>
      <c r="DL37" s="663">
        <v>22744</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2274100</v>
      </c>
      <c r="S38" s="658"/>
      <c r="T38" s="658"/>
      <c r="U38" s="658"/>
      <c r="V38" s="658"/>
      <c r="W38" s="658"/>
      <c r="X38" s="658"/>
      <c r="Y38" s="659"/>
      <c r="Z38" s="695">
        <v>10</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25256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4267</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1256728</v>
      </c>
      <c r="CS38" s="658"/>
      <c r="CT38" s="658"/>
      <c r="CU38" s="658"/>
      <c r="CV38" s="658"/>
      <c r="CW38" s="658"/>
      <c r="CX38" s="658"/>
      <c r="CY38" s="659"/>
      <c r="CZ38" s="660">
        <v>5.8</v>
      </c>
      <c r="DA38" s="672"/>
      <c r="DB38" s="672"/>
      <c r="DC38" s="673"/>
      <c r="DD38" s="663">
        <v>1045407</v>
      </c>
      <c r="DE38" s="658"/>
      <c r="DF38" s="658"/>
      <c r="DG38" s="658"/>
      <c r="DH38" s="658"/>
      <c r="DI38" s="658"/>
      <c r="DJ38" s="658"/>
      <c r="DK38" s="659"/>
      <c r="DL38" s="663">
        <v>1009268</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v>7461</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6310</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1500627</v>
      </c>
      <c r="CS39" s="670"/>
      <c r="CT39" s="670"/>
      <c r="CU39" s="670"/>
      <c r="CV39" s="670"/>
      <c r="CW39" s="670"/>
      <c r="CX39" s="670"/>
      <c r="CY39" s="671"/>
      <c r="CZ39" s="660">
        <v>7</v>
      </c>
      <c r="DA39" s="672"/>
      <c r="DB39" s="672"/>
      <c r="DC39" s="673"/>
      <c r="DD39" s="663">
        <v>1491599</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80200</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v>724</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84</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55700</v>
      </c>
      <c r="CS40" s="658"/>
      <c r="CT40" s="658"/>
      <c r="CU40" s="658"/>
      <c r="CV40" s="658"/>
      <c r="CW40" s="658"/>
      <c r="CX40" s="658"/>
      <c r="CY40" s="659"/>
      <c r="CZ40" s="660">
        <v>0.3</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22828019</v>
      </c>
      <c r="S41" s="682"/>
      <c r="T41" s="682"/>
      <c r="U41" s="682"/>
      <c r="V41" s="682"/>
      <c r="W41" s="682"/>
      <c r="X41" s="682"/>
      <c r="Y41" s="685"/>
      <c r="Z41" s="686">
        <v>100</v>
      </c>
      <c r="AA41" s="686"/>
      <c r="AB41" s="686"/>
      <c r="AC41" s="686"/>
      <c r="AD41" s="687">
        <v>10423406</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220506</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1036222</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359</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4937281</v>
      </c>
      <c r="CS42" s="670"/>
      <c r="CT42" s="670"/>
      <c r="CU42" s="670"/>
      <c r="CV42" s="670"/>
      <c r="CW42" s="670"/>
      <c r="CX42" s="670"/>
      <c r="CY42" s="671"/>
      <c r="CZ42" s="660">
        <v>23</v>
      </c>
      <c r="DA42" s="672"/>
      <c r="DB42" s="672"/>
      <c r="DC42" s="673"/>
      <c r="DD42" s="663">
        <v>1135495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146236</v>
      </c>
      <c r="CS43" s="670"/>
      <c r="CT43" s="670"/>
      <c r="CU43" s="670"/>
      <c r="CV43" s="670"/>
      <c r="CW43" s="670"/>
      <c r="CX43" s="670"/>
      <c r="CY43" s="671"/>
      <c r="CZ43" s="660">
        <v>0.7</v>
      </c>
      <c r="DA43" s="672"/>
      <c r="DB43" s="672"/>
      <c r="DC43" s="673"/>
      <c r="DD43" s="663">
        <v>146236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4922571</v>
      </c>
      <c r="CS44" s="658"/>
      <c r="CT44" s="658"/>
      <c r="CU44" s="658"/>
      <c r="CV44" s="658"/>
      <c r="CW44" s="658"/>
      <c r="CX44" s="658"/>
      <c r="CY44" s="659"/>
      <c r="CZ44" s="660">
        <v>22.9</v>
      </c>
      <c r="DA44" s="661"/>
      <c r="DB44" s="661"/>
      <c r="DC44" s="662"/>
      <c r="DD44" s="663">
        <v>1123885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2559721</v>
      </c>
      <c r="CS45" s="670"/>
      <c r="CT45" s="670"/>
      <c r="CU45" s="670"/>
      <c r="CV45" s="670"/>
      <c r="CW45" s="670"/>
      <c r="CX45" s="670"/>
      <c r="CY45" s="671"/>
      <c r="CZ45" s="660">
        <v>11.9</v>
      </c>
      <c r="DA45" s="672"/>
      <c r="DB45" s="672"/>
      <c r="DC45" s="673"/>
      <c r="DD45" s="663">
        <v>183323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2169567</v>
      </c>
      <c r="CS46" s="658"/>
      <c r="CT46" s="658"/>
      <c r="CU46" s="658"/>
      <c r="CV46" s="658"/>
      <c r="CW46" s="658"/>
      <c r="CX46" s="658"/>
      <c r="CY46" s="659"/>
      <c r="CZ46" s="660">
        <v>10.1</v>
      </c>
      <c r="DA46" s="661"/>
      <c r="DB46" s="661"/>
      <c r="DC46" s="662"/>
      <c r="DD46" s="663">
        <v>933298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14710</v>
      </c>
      <c r="CS47" s="670"/>
      <c r="CT47" s="670"/>
      <c r="CU47" s="670"/>
      <c r="CV47" s="670"/>
      <c r="CW47" s="670"/>
      <c r="CX47" s="670"/>
      <c r="CY47" s="671"/>
      <c r="CZ47" s="660">
        <v>0.1</v>
      </c>
      <c r="DA47" s="672"/>
      <c r="DB47" s="672"/>
      <c r="DC47" s="673"/>
      <c r="DD47" s="663">
        <v>11610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21489762</v>
      </c>
      <c r="CS49" s="642"/>
      <c r="CT49" s="642"/>
      <c r="CU49" s="642"/>
      <c r="CV49" s="642"/>
      <c r="CW49" s="642"/>
      <c r="CX49" s="642"/>
      <c r="CY49" s="643"/>
      <c r="CZ49" s="644">
        <v>100</v>
      </c>
      <c r="DA49" s="645"/>
      <c r="DB49" s="645"/>
      <c r="DC49" s="646"/>
      <c r="DD49" s="647">
        <v>13633329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ay0qLH2SmVDk4YIdNyGAT1qffdkgI/Y36zzIYDb2qCA3kyxcUgcks+28wXBN2kzjta7hJQExY/8UrXk4mhA6A==" saltValue="zH3ho+nma2zzTC2lmYNS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1" zoomScaleNormal="100" zoomScaleSheetLayoutView="70" workbookViewId="0">
      <selection activeCell="AU95" sqref="AU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22813</v>
      </c>
      <c r="R7" s="1139"/>
      <c r="S7" s="1139"/>
      <c r="T7" s="1139"/>
      <c r="U7" s="1139"/>
      <c r="V7" s="1139">
        <v>21475</v>
      </c>
      <c r="W7" s="1139"/>
      <c r="X7" s="1139"/>
      <c r="Y7" s="1139"/>
      <c r="Z7" s="1139"/>
      <c r="AA7" s="1139">
        <v>1338</v>
      </c>
      <c r="AB7" s="1139"/>
      <c r="AC7" s="1139"/>
      <c r="AD7" s="1139"/>
      <c r="AE7" s="1140"/>
      <c r="AF7" s="1141">
        <v>729</v>
      </c>
      <c r="AG7" s="1142"/>
      <c r="AH7" s="1142"/>
      <c r="AI7" s="1142"/>
      <c r="AJ7" s="1143"/>
      <c r="AK7" s="1144">
        <v>1605</v>
      </c>
      <c r="AL7" s="1145"/>
      <c r="AM7" s="1145"/>
      <c r="AN7" s="1145"/>
      <c r="AO7" s="1145"/>
      <c r="AP7" s="1145">
        <v>15567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t="s">
        <v>550</v>
      </c>
      <c r="CI7" s="1133"/>
      <c r="CJ7" s="1133"/>
      <c r="CK7" s="1133"/>
      <c r="CL7" s="1134"/>
      <c r="CM7" s="1132" t="s">
        <v>550</v>
      </c>
      <c r="CN7" s="1133"/>
      <c r="CO7" s="1133"/>
      <c r="CP7" s="1133"/>
      <c r="CQ7" s="1134"/>
      <c r="CR7" s="1132">
        <v>10</v>
      </c>
      <c r="CS7" s="1133"/>
      <c r="CT7" s="1133"/>
      <c r="CU7" s="1133"/>
      <c r="CV7" s="1134"/>
      <c r="CW7" s="1132" t="s">
        <v>550</v>
      </c>
      <c r="CX7" s="1133"/>
      <c r="CY7" s="1133"/>
      <c r="CZ7" s="1133"/>
      <c r="DA7" s="1134"/>
      <c r="DB7" s="1132" t="s">
        <v>550</v>
      </c>
      <c r="DC7" s="1133"/>
      <c r="DD7" s="1133"/>
      <c r="DE7" s="1133"/>
      <c r="DF7" s="1134"/>
      <c r="DG7" s="1132" t="s">
        <v>550</v>
      </c>
      <c r="DH7" s="1133"/>
      <c r="DI7" s="1133"/>
      <c r="DJ7" s="1133"/>
      <c r="DK7" s="1134"/>
      <c r="DL7" s="1132" t="s">
        <v>550</v>
      </c>
      <c r="DM7" s="1133"/>
      <c r="DN7" s="1133"/>
      <c r="DO7" s="1133"/>
      <c r="DP7" s="1134"/>
      <c r="DQ7" s="1132" t="s">
        <v>550</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22828</v>
      </c>
      <c r="R23" s="1097"/>
      <c r="S23" s="1097"/>
      <c r="T23" s="1097"/>
      <c r="U23" s="1097"/>
      <c r="V23" s="1097">
        <v>21490</v>
      </c>
      <c r="W23" s="1097"/>
      <c r="X23" s="1097"/>
      <c r="Y23" s="1097"/>
      <c r="Z23" s="1097"/>
      <c r="AA23" s="1097">
        <v>1338</v>
      </c>
      <c r="AB23" s="1097"/>
      <c r="AC23" s="1097"/>
      <c r="AD23" s="1097"/>
      <c r="AE23" s="1104"/>
      <c r="AF23" s="1105">
        <v>729</v>
      </c>
      <c r="AG23" s="1097"/>
      <c r="AH23" s="1097"/>
      <c r="AI23" s="1097"/>
      <c r="AJ23" s="1106"/>
      <c r="AK23" s="1107"/>
      <c r="AL23" s="1108"/>
      <c r="AM23" s="1108"/>
      <c r="AN23" s="1108"/>
      <c r="AO23" s="1108"/>
      <c r="AP23" s="1097">
        <v>15567</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3104</v>
      </c>
      <c r="R28" s="1087"/>
      <c r="S28" s="1087"/>
      <c r="T28" s="1087"/>
      <c r="U28" s="1087"/>
      <c r="V28" s="1087">
        <v>3100</v>
      </c>
      <c r="W28" s="1087"/>
      <c r="X28" s="1087"/>
      <c r="Y28" s="1087"/>
      <c r="Z28" s="1087"/>
      <c r="AA28" s="1087">
        <v>3</v>
      </c>
      <c r="AB28" s="1087"/>
      <c r="AC28" s="1087"/>
      <c r="AD28" s="1087"/>
      <c r="AE28" s="1088"/>
      <c r="AF28" s="1089">
        <v>3</v>
      </c>
      <c r="AG28" s="1087"/>
      <c r="AH28" s="1087"/>
      <c r="AI28" s="1087"/>
      <c r="AJ28" s="1090"/>
      <c r="AK28" s="1078">
        <v>231</v>
      </c>
      <c r="AL28" s="1079"/>
      <c r="AM28" s="1079"/>
      <c r="AN28" s="1079"/>
      <c r="AO28" s="1079"/>
      <c r="AP28" s="1079" t="s">
        <v>550</v>
      </c>
      <c r="AQ28" s="1079"/>
      <c r="AR28" s="1079"/>
      <c r="AS28" s="1079"/>
      <c r="AT28" s="1079"/>
      <c r="AU28" s="1079" t="s">
        <v>550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4023</v>
      </c>
      <c r="R29" s="1075"/>
      <c r="S29" s="1075"/>
      <c r="T29" s="1075"/>
      <c r="U29" s="1075"/>
      <c r="V29" s="1075">
        <v>3820</v>
      </c>
      <c r="W29" s="1075"/>
      <c r="X29" s="1075"/>
      <c r="Y29" s="1075"/>
      <c r="Z29" s="1075"/>
      <c r="AA29" s="1075">
        <v>203</v>
      </c>
      <c r="AB29" s="1075"/>
      <c r="AC29" s="1075"/>
      <c r="AD29" s="1075"/>
      <c r="AE29" s="1076"/>
      <c r="AF29" s="1071">
        <v>203</v>
      </c>
      <c r="AG29" s="1072"/>
      <c r="AH29" s="1072"/>
      <c r="AI29" s="1072"/>
      <c r="AJ29" s="1073"/>
      <c r="AK29" s="1016">
        <v>541</v>
      </c>
      <c r="AL29" s="1007"/>
      <c r="AM29" s="1007"/>
      <c r="AN29" s="1007"/>
      <c r="AO29" s="1007"/>
      <c r="AP29" s="1007" t="s">
        <v>550</v>
      </c>
      <c r="AQ29" s="1007"/>
      <c r="AR29" s="1007"/>
      <c r="AS29" s="1007"/>
      <c r="AT29" s="1007"/>
      <c r="AU29" s="1007" t="s">
        <v>550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883</v>
      </c>
      <c r="R30" s="1075"/>
      <c r="S30" s="1075"/>
      <c r="T30" s="1075"/>
      <c r="U30" s="1075"/>
      <c r="V30" s="1075">
        <v>872</v>
      </c>
      <c r="W30" s="1075"/>
      <c r="X30" s="1075"/>
      <c r="Y30" s="1075"/>
      <c r="Z30" s="1075"/>
      <c r="AA30" s="1075">
        <v>12</v>
      </c>
      <c r="AB30" s="1075"/>
      <c r="AC30" s="1075"/>
      <c r="AD30" s="1075"/>
      <c r="AE30" s="1076"/>
      <c r="AF30" s="1071">
        <v>12</v>
      </c>
      <c r="AG30" s="1072"/>
      <c r="AH30" s="1072"/>
      <c r="AI30" s="1072"/>
      <c r="AJ30" s="1073"/>
      <c r="AK30" s="1016">
        <v>491</v>
      </c>
      <c r="AL30" s="1007"/>
      <c r="AM30" s="1007"/>
      <c r="AN30" s="1007"/>
      <c r="AO30" s="1007"/>
      <c r="AP30" s="1007" t="s">
        <v>550</v>
      </c>
      <c r="AQ30" s="1007"/>
      <c r="AR30" s="1007"/>
      <c r="AS30" s="1007"/>
      <c r="AT30" s="1007"/>
      <c r="AU30" s="1007" t="s">
        <v>550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2124</v>
      </c>
      <c r="R31" s="1075"/>
      <c r="S31" s="1075"/>
      <c r="T31" s="1075"/>
      <c r="U31" s="1075"/>
      <c r="V31" s="1075">
        <v>2050</v>
      </c>
      <c r="W31" s="1075"/>
      <c r="X31" s="1075"/>
      <c r="Y31" s="1075"/>
      <c r="Z31" s="1075"/>
      <c r="AA31" s="1075">
        <v>74</v>
      </c>
      <c r="AB31" s="1075"/>
      <c r="AC31" s="1075"/>
      <c r="AD31" s="1075"/>
      <c r="AE31" s="1076"/>
      <c r="AF31" s="1071">
        <v>1185</v>
      </c>
      <c r="AG31" s="1072"/>
      <c r="AH31" s="1072"/>
      <c r="AI31" s="1072"/>
      <c r="AJ31" s="1073"/>
      <c r="AK31" s="1016">
        <v>7</v>
      </c>
      <c r="AL31" s="1007"/>
      <c r="AM31" s="1007"/>
      <c r="AN31" s="1007"/>
      <c r="AO31" s="1007"/>
      <c r="AP31" s="1007" t="s">
        <v>550</v>
      </c>
      <c r="AQ31" s="1007"/>
      <c r="AR31" s="1007"/>
      <c r="AS31" s="1007"/>
      <c r="AT31" s="1007"/>
      <c r="AU31" s="1007" t="s">
        <v>550</v>
      </c>
      <c r="AV31" s="1007"/>
      <c r="AW31" s="1007"/>
      <c r="AX31" s="1007"/>
      <c r="AY31" s="1007"/>
      <c r="AZ31" s="1077" t="s">
        <v>550</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866</v>
      </c>
      <c r="R32" s="1075"/>
      <c r="S32" s="1075"/>
      <c r="T32" s="1075"/>
      <c r="U32" s="1075"/>
      <c r="V32" s="1075">
        <v>881</v>
      </c>
      <c r="W32" s="1075"/>
      <c r="X32" s="1075"/>
      <c r="Y32" s="1075"/>
      <c r="Z32" s="1075"/>
      <c r="AA32" s="1075">
        <v>-15</v>
      </c>
      <c r="AB32" s="1075"/>
      <c r="AC32" s="1075"/>
      <c r="AD32" s="1075"/>
      <c r="AE32" s="1076"/>
      <c r="AF32" s="1071">
        <v>923</v>
      </c>
      <c r="AG32" s="1072"/>
      <c r="AH32" s="1072"/>
      <c r="AI32" s="1072"/>
      <c r="AJ32" s="1073"/>
      <c r="AK32" s="1016">
        <v>25</v>
      </c>
      <c r="AL32" s="1007"/>
      <c r="AM32" s="1007"/>
      <c r="AN32" s="1007"/>
      <c r="AO32" s="1007"/>
      <c r="AP32" s="1007">
        <v>4404</v>
      </c>
      <c r="AQ32" s="1007"/>
      <c r="AR32" s="1007"/>
      <c r="AS32" s="1007"/>
      <c r="AT32" s="1007"/>
      <c r="AU32" s="1007">
        <v>242</v>
      </c>
      <c r="AV32" s="1007"/>
      <c r="AW32" s="1007"/>
      <c r="AX32" s="1007"/>
      <c r="AY32" s="1007"/>
      <c r="AZ32" s="1077" t="s">
        <v>550</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187</v>
      </c>
      <c r="R33" s="1075"/>
      <c r="S33" s="1075"/>
      <c r="T33" s="1075"/>
      <c r="U33" s="1075"/>
      <c r="V33" s="1075">
        <v>172</v>
      </c>
      <c r="W33" s="1075"/>
      <c r="X33" s="1075"/>
      <c r="Y33" s="1075"/>
      <c r="Z33" s="1075"/>
      <c r="AA33" s="1075">
        <v>15</v>
      </c>
      <c r="AB33" s="1075"/>
      <c r="AC33" s="1075"/>
      <c r="AD33" s="1075"/>
      <c r="AE33" s="1076"/>
      <c r="AF33" s="1071">
        <v>545</v>
      </c>
      <c r="AG33" s="1072"/>
      <c r="AH33" s="1072"/>
      <c r="AI33" s="1072"/>
      <c r="AJ33" s="1073"/>
      <c r="AK33" s="1016">
        <v>1</v>
      </c>
      <c r="AL33" s="1007"/>
      <c r="AM33" s="1007"/>
      <c r="AN33" s="1007"/>
      <c r="AO33" s="1007"/>
      <c r="AP33" s="1007">
        <v>30</v>
      </c>
      <c r="AQ33" s="1007"/>
      <c r="AR33" s="1007"/>
      <c r="AS33" s="1007"/>
      <c r="AT33" s="1007"/>
      <c r="AU33" s="1007">
        <v>0</v>
      </c>
      <c r="AV33" s="1007"/>
      <c r="AW33" s="1007"/>
      <c r="AX33" s="1007"/>
      <c r="AY33" s="1007"/>
      <c r="AZ33" s="1077" t="s">
        <v>550</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1515</v>
      </c>
      <c r="R34" s="1075"/>
      <c r="S34" s="1075"/>
      <c r="T34" s="1075"/>
      <c r="U34" s="1075"/>
      <c r="V34" s="1075">
        <v>1182</v>
      </c>
      <c r="W34" s="1075"/>
      <c r="X34" s="1075"/>
      <c r="Y34" s="1075"/>
      <c r="Z34" s="1075"/>
      <c r="AA34" s="1075">
        <v>332</v>
      </c>
      <c r="AB34" s="1075"/>
      <c r="AC34" s="1075"/>
      <c r="AD34" s="1075"/>
      <c r="AE34" s="1076"/>
      <c r="AF34" s="1071">
        <v>580</v>
      </c>
      <c r="AG34" s="1072"/>
      <c r="AH34" s="1072"/>
      <c r="AI34" s="1072"/>
      <c r="AJ34" s="1073"/>
      <c r="AK34" s="1016">
        <v>715</v>
      </c>
      <c r="AL34" s="1007"/>
      <c r="AM34" s="1007"/>
      <c r="AN34" s="1007"/>
      <c r="AO34" s="1007"/>
      <c r="AP34" s="1007">
        <v>6599</v>
      </c>
      <c r="AQ34" s="1007"/>
      <c r="AR34" s="1007"/>
      <c r="AS34" s="1007"/>
      <c r="AT34" s="1007"/>
      <c r="AU34" s="1007">
        <v>4296</v>
      </c>
      <c r="AV34" s="1007"/>
      <c r="AW34" s="1007"/>
      <c r="AX34" s="1007"/>
      <c r="AY34" s="1007"/>
      <c r="AZ34" s="1077" t="s">
        <v>550</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397</v>
      </c>
      <c r="C35" s="1067"/>
      <c r="D35" s="1067"/>
      <c r="E35" s="1067"/>
      <c r="F35" s="1067"/>
      <c r="G35" s="1067"/>
      <c r="H35" s="1067"/>
      <c r="I35" s="1067"/>
      <c r="J35" s="1067"/>
      <c r="K35" s="1067"/>
      <c r="L35" s="1067"/>
      <c r="M35" s="1067"/>
      <c r="N35" s="1067"/>
      <c r="O35" s="1067"/>
      <c r="P35" s="1068"/>
      <c r="Q35" s="1074">
        <v>0</v>
      </c>
      <c r="R35" s="1075"/>
      <c r="S35" s="1075"/>
      <c r="T35" s="1075"/>
      <c r="U35" s="1075"/>
      <c r="V35" s="1075">
        <v>0</v>
      </c>
      <c r="W35" s="1075"/>
      <c r="X35" s="1075"/>
      <c r="Y35" s="1075"/>
      <c r="Z35" s="1075"/>
      <c r="AA35" s="1075">
        <v>0</v>
      </c>
      <c r="AB35" s="1075"/>
      <c r="AC35" s="1075"/>
      <c r="AD35" s="1075"/>
      <c r="AE35" s="1076"/>
      <c r="AF35" s="1071">
        <v>117</v>
      </c>
      <c r="AG35" s="1072"/>
      <c r="AH35" s="1072"/>
      <c r="AI35" s="1072"/>
      <c r="AJ35" s="1073"/>
      <c r="AK35" s="1016" t="s">
        <v>550</v>
      </c>
      <c r="AL35" s="1007"/>
      <c r="AM35" s="1007"/>
      <c r="AN35" s="1007"/>
      <c r="AO35" s="1007"/>
      <c r="AP35" s="1007" t="s">
        <v>550</v>
      </c>
      <c r="AQ35" s="1007"/>
      <c r="AR35" s="1007"/>
      <c r="AS35" s="1007"/>
      <c r="AT35" s="1007"/>
      <c r="AU35" s="1007" t="s">
        <v>550</v>
      </c>
      <c r="AV35" s="1007"/>
      <c r="AW35" s="1007"/>
      <c r="AX35" s="1007"/>
      <c r="AY35" s="1007"/>
      <c r="AZ35" s="1077" t="s">
        <v>550</v>
      </c>
      <c r="BA35" s="1077"/>
      <c r="BB35" s="1077"/>
      <c r="BC35" s="1077"/>
      <c r="BD35" s="107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3568</v>
      </c>
      <c r="AG63" s="995"/>
      <c r="AH63" s="995"/>
      <c r="AI63" s="995"/>
      <c r="AJ63" s="1058"/>
      <c r="AK63" s="1059"/>
      <c r="AL63" s="999"/>
      <c r="AM63" s="999"/>
      <c r="AN63" s="999"/>
      <c r="AO63" s="999"/>
      <c r="AP63" s="995">
        <v>11033</v>
      </c>
      <c r="AQ63" s="995"/>
      <c r="AR63" s="995"/>
      <c r="AS63" s="995"/>
      <c r="AT63" s="995"/>
      <c r="AU63" s="995">
        <v>4538</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402</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403</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722</v>
      </c>
      <c r="R68" s="1018"/>
      <c r="S68" s="1018"/>
      <c r="T68" s="1018"/>
      <c r="U68" s="1018"/>
      <c r="V68" s="1018">
        <v>641</v>
      </c>
      <c r="W68" s="1018"/>
      <c r="X68" s="1018"/>
      <c r="Y68" s="1018"/>
      <c r="Z68" s="1018"/>
      <c r="AA68" s="1018">
        <v>81</v>
      </c>
      <c r="AB68" s="1018"/>
      <c r="AC68" s="1018"/>
      <c r="AD68" s="1018"/>
      <c r="AE68" s="1018"/>
      <c r="AF68" s="1018">
        <v>81</v>
      </c>
      <c r="AG68" s="1018"/>
      <c r="AH68" s="1018"/>
      <c r="AI68" s="1018"/>
      <c r="AJ68" s="1018"/>
      <c r="AK68" s="1018">
        <v>128</v>
      </c>
      <c r="AL68" s="1018"/>
      <c r="AM68" s="1018"/>
      <c r="AN68" s="1018"/>
      <c r="AO68" s="1018"/>
      <c r="AP68" s="1018" t="s">
        <v>550</v>
      </c>
      <c r="AQ68" s="1018"/>
      <c r="AR68" s="1018"/>
      <c r="AS68" s="1018"/>
      <c r="AT68" s="1018"/>
      <c r="AU68" s="1018" t="s">
        <v>550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5892</v>
      </c>
      <c r="R69" s="1007"/>
      <c r="S69" s="1007"/>
      <c r="T69" s="1007"/>
      <c r="U69" s="1007"/>
      <c r="V69" s="1007">
        <v>5654</v>
      </c>
      <c r="W69" s="1007"/>
      <c r="X69" s="1007"/>
      <c r="Y69" s="1007"/>
      <c r="Z69" s="1007"/>
      <c r="AA69" s="1007">
        <v>238</v>
      </c>
      <c r="AB69" s="1007"/>
      <c r="AC69" s="1007"/>
      <c r="AD69" s="1007"/>
      <c r="AE69" s="1007"/>
      <c r="AF69" s="1007">
        <v>238</v>
      </c>
      <c r="AG69" s="1007"/>
      <c r="AH69" s="1007"/>
      <c r="AI69" s="1007"/>
      <c r="AJ69" s="1007"/>
      <c r="AK69" s="1007" t="s">
        <v>550</v>
      </c>
      <c r="AL69" s="1007"/>
      <c r="AM69" s="1007"/>
      <c r="AN69" s="1007"/>
      <c r="AO69" s="1007"/>
      <c r="AP69" s="1007" t="s">
        <v>550</v>
      </c>
      <c r="AQ69" s="1007"/>
      <c r="AR69" s="1007"/>
      <c r="AS69" s="1007"/>
      <c r="AT69" s="1007"/>
      <c r="AU69" s="1007" t="s">
        <v>550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1726</v>
      </c>
      <c r="R70" s="1007"/>
      <c r="S70" s="1007"/>
      <c r="T70" s="1007"/>
      <c r="U70" s="1007"/>
      <c r="V70" s="1007">
        <v>1722</v>
      </c>
      <c r="W70" s="1007"/>
      <c r="X70" s="1007"/>
      <c r="Y70" s="1007"/>
      <c r="Z70" s="1007"/>
      <c r="AA70" s="1007">
        <v>3</v>
      </c>
      <c r="AB70" s="1007"/>
      <c r="AC70" s="1007"/>
      <c r="AD70" s="1007"/>
      <c r="AE70" s="1007"/>
      <c r="AF70" s="1007">
        <v>3</v>
      </c>
      <c r="AG70" s="1007"/>
      <c r="AH70" s="1007"/>
      <c r="AI70" s="1007"/>
      <c r="AJ70" s="1007"/>
      <c r="AK70" s="1007">
        <v>38</v>
      </c>
      <c r="AL70" s="1007"/>
      <c r="AM70" s="1007"/>
      <c r="AN70" s="1007"/>
      <c r="AO70" s="1007"/>
      <c r="AP70" s="1007" t="s">
        <v>550</v>
      </c>
      <c r="AQ70" s="1007"/>
      <c r="AR70" s="1007"/>
      <c r="AS70" s="1007"/>
      <c r="AT70" s="1007"/>
      <c r="AU70" s="1007" t="s">
        <v>550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3</v>
      </c>
      <c r="R71" s="1007"/>
      <c r="S71" s="1007"/>
      <c r="T71" s="1007"/>
      <c r="U71" s="1007"/>
      <c r="V71" s="1007">
        <v>3</v>
      </c>
      <c r="W71" s="1007"/>
      <c r="X71" s="1007"/>
      <c r="Y71" s="1007"/>
      <c r="Z71" s="1007"/>
      <c r="AA71" s="1007">
        <v>0</v>
      </c>
      <c r="AB71" s="1007"/>
      <c r="AC71" s="1007"/>
      <c r="AD71" s="1007"/>
      <c r="AE71" s="1007"/>
      <c r="AF71" s="1007">
        <v>0</v>
      </c>
      <c r="AG71" s="1007"/>
      <c r="AH71" s="1007"/>
      <c r="AI71" s="1007"/>
      <c r="AJ71" s="1007"/>
      <c r="AK71" s="1007" t="s">
        <v>550</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12</v>
      </c>
      <c r="R72" s="1007"/>
      <c r="S72" s="1007"/>
      <c r="T72" s="1007"/>
      <c r="U72" s="1007"/>
      <c r="V72" s="1007">
        <v>11</v>
      </c>
      <c r="W72" s="1007"/>
      <c r="X72" s="1007"/>
      <c r="Y72" s="1007"/>
      <c r="Z72" s="1007"/>
      <c r="AA72" s="1007">
        <v>1</v>
      </c>
      <c r="AB72" s="1007"/>
      <c r="AC72" s="1007"/>
      <c r="AD72" s="1007"/>
      <c r="AE72" s="1007"/>
      <c r="AF72" s="1007">
        <v>1</v>
      </c>
      <c r="AG72" s="1007"/>
      <c r="AH72" s="1007"/>
      <c r="AI72" s="1007"/>
      <c r="AJ72" s="1007"/>
      <c r="AK72" s="1007" t="s">
        <v>550</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846</v>
      </c>
      <c r="R73" s="1007"/>
      <c r="S73" s="1007"/>
      <c r="T73" s="1007"/>
      <c r="U73" s="1007"/>
      <c r="V73" s="1007">
        <v>789</v>
      </c>
      <c r="W73" s="1007"/>
      <c r="X73" s="1007"/>
      <c r="Y73" s="1007"/>
      <c r="Z73" s="1007"/>
      <c r="AA73" s="1007">
        <v>57</v>
      </c>
      <c r="AB73" s="1007"/>
      <c r="AC73" s="1007"/>
      <c r="AD73" s="1007"/>
      <c r="AE73" s="1007"/>
      <c r="AF73" s="1007">
        <v>57</v>
      </c>
      <c r="AG73" s="1007"/>
      <c r="AH73" s="1007"/>
      <c r="AI73" s="1007"/>
      <c r="AJ73" s="1007"/>
      <c r="AK73" s="1007">
        <v>374</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1238</v>
      </c>
      <c r="R74" s="1007"/>
      <c r="S74" s="1007"/>
      <c r="T74" s="1007"/>
      <c r="U74" s="1007"/>
      <c r="V74" s="1007">
        <v>1143</v>
      </c>
      <c r="W74" s="1007"/>
      <c r="X74" s="1007"/>
      <c r="Y74" s="1007"/>
      <c r="Z74" s="1007"/>
      <c r="AA74" s="1007">
        <v>95</v>
      </c>
      <c r="AB74" s="1007"/>
      <c r="AC74" s="1007"/>
      <c r="AD74" s="1007"/>
      <c r="AE74" s="1007"/>
      <c r="AF74" s="1007">
        <v>95</v>
      </c>
      <c r="AG74" s="1007"/>
      <c r="AH74" s="1007"/>
      <c r="AI74" s="1007"/>
      <c r="AJ74" s="1007"/>
      <c r="AK74" s="1007" t="s">
        <v>550</v>
      </c>
      <c r="AL74" s="1007"/>
      <c r="AM74" s="1007"/>
      <c r="AN74" s="1007"/>
      <c r="AO74" s="1007"/>
      <c r="AP74" s="1007" t="s">
        <v>550</v>
      </c>
      <c r="AQ74" s="1007"/>
      <c r="AR74" s="1007"/>
      <c r="AS74" s="1007"/>
      <c r="AT74" s="1007"/>
      <c r="AU74" s="1007" t="s">
        <v>550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286479</v>
      </c>
      <c r="R75" s="1015"/>
      <c r="S75" s="1015"/>
      <c r="T75" s="1015"/>
      <c r="U75" s="1016"/>
      <c r="V75" s="1017">
        <v>283821</v>
      </c>
      <c r="W75" s="1015"/>
      <c r="X75" s="1015"/>
      <c r="Y75" s="1015"/>
      <c r="Z75" s="1016"/>
      <c r="AA75" s="1017">
        <v>2657</v>
      </c>
      <c r="AB75" s="1015"/>
      <c r="AC75" s="1015"/>
      <c r="AD75" s="1015"/>
      <c r="AE75" s="1016"/>
      <c r="AF75" s="1017">
        <v>2657</v>
      </c>
      <c r="AG75" s="1015"/>
      <c r="AH75" s="1015"/>
      <c r="AI75" s="1015"/>
      <c r="AJ75" s="1016"/>
      <c r="AK75" s="1017">
        <v>1846</v>
      </c>
      <c r="AL75" s="1015"/>
      <c r="AM75" s="1015"/>
      <c r="AN75" s="1015"/>
      <c r="AO75" s="1016"/>
      <c r="AP75" s="1017" t="s">
        <v>550</v>
      </c>
      <c r="AQ75" s="1015"/>
      <c r="AR75" s="1015"/>
      <c r="AS75" s="1015"/>
      <c r="AT75" s="1016"/>
      <c r="AU75" s="1017" t="s">
        <v>550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409</v>
      </c>
      <c r="R76" s="1015"/>
      <c r="S76" s="1015"/>
      <c r="T76" s="1015"/>
      <c r="U76" s="1016"/>
      <c r="V76" s="1017">
        <v>390</v>
      </c>
      <c r="W76" s="1015"/>
      <c r="X76" s="1015"/>
      <c r="Y76" s="1015"/>
      <c r="Z76" s="1016"/>
      <c r="AA76" s="1017">
        <v>19</v>
      </c>
      <c r="AB76" s="1015"/>
      <c r="AC76" s="1015"/>
      <c r="AD76" s="1015"/>
      <c r="AE76" s="1016"/>
      <c r="AF76" s="1017">
        <v>19</v>
      </c>
      <c r="AG76" s="1015"/>
      <c r="AH76" s="1015"/>
      <c r="AI76" s="1015"/>
      <c r="AJ76" s="1016"/>
      <c r="AK76" s="1017" t="s">
        <v>550</v>
      </c>
      <c r="AL76" s="1015"/>
      <c r="AM76" s="1015"/>
      <c r="AN76" s="1015"/>
      <c r="AO76" s="1016"/>
      <c r="AP76" s="1017">
        <v>439</v>
      </c>
      <c r="AQ76" s="1015"/>
      <c r="AR76" s="1015"/>
      <c r="AS76" s="1015"/>
      <c r="AT76" s="1016"/>
      <c r="AU76" s="1017">
        <v>62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3151</v>
      </c>
      <c r="AG88" s="995"/>
      <c r="AH88" s="995"/>
      <c r="AI88" s="995"/>
      <c r="AJ88" s="995"/>
      <c r="AK88" s="999"/>
      <c r="AL88" s="999"/>
      <c r="AM88" s="999"/>
      <c r="AN88" s="999"/>
      <c r="AO88" s="999"/>
      <c r="AP88" s="995">
        <v>439</v>
      </c>
      <c r="AQ88" s="995"/>
      <c r="AR88" s="995"/>
      <c r="AS88" s="995"/>
      <c r="AT88" s="995"/>
      <c r="AU88" s="995">
        <v>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295</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295</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295</v>
      </c>
      <c r="DR109" s="932"/>
      <c r="DS109" s="932"/>
      <c r="DT109" s="932"/>
      <c r="DU109" s="933"/>
      <c r="DV109" s="934" t="s">
        <v>415</v>
      </c>
      <c r="DW109" s="932"/>
      <c r="DX109" s="932"/>
      <c r="DY109" s="932"/>
      <c r="DZ109" s="965"/>
    </row>
    <row r="110" spans="1:131" s="230" customFormat="1" ht="26.25" customHeight="1" x14ac:dyDescent="0.15">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1821338</v>
      </c>
      <c r="AB110" s="925"/>
      <c r="AC110" s="925"/>
      <c r="AD110" s="925"/>
      <c r="AE110" s="926"/>
      <c r="AF110" s="927">
        <v>1844324</v>
      </c>
      <c r="AG110" s="925"/>
      <c r="AH110" s="925"/>
      <c r="AI110" s="925"/>
      <c r="AJ110" s="926"/>
      <c r="AK110" s="927">
        <v>1771844</v>
      </c>
      <c r="AL110" s="925"/>
      <c r="AM110" s="925"/>
      <c r="AN110" s="925"/>
      <c r="AO110" s="926"/>
      <c r="AP110" s="928">
        <v>19.8</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15957418</v>
      </c>
      <c r="BR110" s="878"/>
      <c r="BS110" s="878"/>
      <c r="BT110" s="878"/>
      <c r="BU110" s="878"/>
      <c r="BV110" s="878">
        <v>14993357</v>
      </c>
      <c r="BW110" s="878"/>
      <c r="BX110" s="878"/>
      <c r="BY110" s="878"/>
      <c r="BZ110" s="878"/>
      <c r="CA110" s="878">
        <v>15567077</v>
      </c>
      <c r="CB110" s="878"/>
      <c r="CC110" s="878"/>
      <c r="CD110" s="878"/>
      <c r="CE110" s="878"/>
      <c r="CF110" s="902">
        <v>174.1</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5308892</v>
      </c>
      <c r="BR112" s="853"/>
      <c r="BS112" s="853"/>
      <c r="BT112" s="853"/>
      <c r="BU112" s="853"/>
      <c r="BV112" s="853">
        <v>4758564</v>
      </c>
      <c r="BW112" s="853"/>
      <c r="BX112" s="853"/>
      <c r="BY112" s="853"/>
      <c r="BZ112" s="853"/>
      <c r="CA112" s="853">
        <v>4538496</v>
      </c>
      <c r="CB112" s="853"/>
      <c r="CC112" s="853"/>
      <c r="CD112" s="853"/>
      <c r="CE112" s="853"/>
      <c r="CF112" s="911">
        <v>50.8</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602377</v>
      </c>
      <c r="AB113" s="955"/>
      <c r="AC113" s="955"/>
      <c r="AD113" s="955"/>
      <c r="AE113" s="956"/>
      <c r="AF113" s="957">
        <v>596236</v>
      </c>
      <c r="AG113" s="955"/>
      <c r="AH113" s="955"/>
      <c r="AI113" s="955"/>
      <c r="AJ113" s="956"/>
      <c r="AK113" s="957">
        <v>639352</v>
      </c>
      <c r="AL113" s="955"/>
      <c r="AM113" s="955"/>
      <c r="AN113" s="955"/>
      <c r="AO113" s="956"/>
      <c r="AP113" s="958">
        <v>7.2</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v>73195</v>
      </c>
      <c r="BR113" s="853"/>
      <c r="BS113" s="853"/>
      <c r="BT113" s="853"/>
      <c r="BU113" s="853"/>
      <c r="BV113" s="853">
        <v>67290</v>
      </c>
      <c r="BW113" s="853"/>
      <c r="BX113" s="853"/>
      <c r="BY113" s="853"/>
      <c r="BZ113" s="853"/>
      <c r="CA113" s="853">
        <v>61965</v>
      </c>
      <c r="CB113" s="853"/>
      <c r="CC113" s="853"/>
      <c r="CD113" s="853"/>
      <c r="CE113" s="853"/>
      <c r="CF113" s="911">
        <v>0.7</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6610</v>
      </c>
      <c r="AB114" s="816"/>
      <c r="AC114" s="816"/>
      <c r="AD114" s="816"/>
      <c r="AE114" s="817"/>
      <c r="AF114" s="818">
        <v>6043</v>
      </c>
      <c r="AG114" s="816"/>
      <c r="AH114" s="816"/>
      <c r="AI114" s="816"/>
      <c r="AJ114" s="817"/>
      <c r="AK114" s="818">
        <v>5616</v>
      </c>
      <c r="AL114" s="816"/>
      <c r="AM114" s="816"/>
      <c r="AN114" s="816"/>
      <c r="AO114" s="817"/>
      <c r="AP114" s="860">
        <v>0.1</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2389770</v>
      </c>
      <c r="BR114" s="853"/>
      <c r="BS114" s="853"/>
      <c r="BT114" s="853"/>
      <c r="BU114" s="853"/>
      <c r="BV114" s="853">
        <v>2393795</v>
      </c>
      <c r="BW114" s="853"/>
      <c r="BX114" s="853"/>
      <c r="BY114" s="853"/>
      <c r="BZ114" s="853"/>
      <c r="CA114" s="853">
        <v>2470183</v>
      </c>
      <c r="CB114" s="853"/>
      <c r="CC114" s="853"/>
      <c r="CD114" s="853"/>
      <c r="CE114" s="853"/>
      <c r="CF114" s="911">
        <v>27.6</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v>
      </c>
      <c r="AB115" s="955"/>
      <c r="AC115" s="955"/>
      <c r="AD115" s="955"/>
      <c r="AE115" s="956"/>
      <c r="AF115" s="957">
        <v>19</v>
      </c>
      <c r="AG115" s="955"/>
      <c r="AH115" s="955"/>
      <c r="AI115" s="955"/>
      <c r="AJ115" s="956"/>
      <c r="AK115" s="957">
        <v>23</v>
      </c>
      <c r="AL115" s="955"/>
      <c r="AM115" s="955"/>
      <c r="AN115" s="955"/>
      <c r="AO115" s="956"/>
      <c r="AP115" s="958">
        <v>0</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94</v>
      </c>
      <c r="AB116" s="816"/>
      <c r="AC116" s="816"/>
      <c r="AD116" s="816"/>
      <c r="AE116" s="817"/>
      <c r="AF116" s="818">
        <v>174</v>
      </c>
      <c r="AG116" s="816"/>
      <c r="AH116" s="816"/>
      <c r="AI116" s="816"/>
      <c r="AJ116" s="817"/>
      <c r="AK116" s="818">
        <v>1012</v>
      </c>
      <c r="AL116" s="816"/>
      <c r="AM116" s="816"/>
      <c r="AN116" s="816"/>
      <c r="AO116" s="817"/>
      <c r="AP116" s="860">
        <v>0</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2430425</v>
      </c>
      <c r="AB117" s="939"/>
      <c r="AC117" s="939"/>
      <c r="AD117" s="939"/>
      <c r="AE117" s="940"/>
      <c r="AF117" s="941">
        <v>2446796</v>
      </c>
      <c r="AG117" s="939"/>
      <c r="AH117" s="939"/>
      <c r="AI117" s="939"/>
      <c r="AJ117" s="940"/>
      <c r="AK117" s="941">
        <v>2417847</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295</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445</v>
      </c>
      <c r="BP119" s="914"/>
      <c r="BQ119" s="915">
        <v>23729275</v>
      </c>
      <c r="BR119" s="881"/>
      <c r="BS119" s="881"/>
      <c r="BT119" s="881"/>
      <c r="BU119" s="881"/>
      <c r="BV119" s="881">
        <v>22213006</v>
      </c>
      <c r="BW119" s="881"/>
      <c r="BX119" s="881"/>
      <c r="BY119" s="881"/>
      <c r="BZ119" s="881"/>
      <c r="CA119" s="881">
        <v>22637721</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4781319</v>
      </c>
      <c r="BR120" s="878"/>
      <c r="BS120" s="878"/>
      <c r="BT120" s="878"/>
      <c r="BU120" s="878"/>
      <c r="BV120" s="878">
        <v>5454509</v>
      </c>
      <c r="BW120" s="878"/>
      <c r="BX120" s="878"/>
      <c r="BY120" s="878"/>
      <c r="BZ120" s="878"/>
      <c r="CA120" s="878">
        <v>5245929</v>
      </c>
      <c r="CB120" s="878"/>
      <c r="CC120" s="878"/>
      <c r="CD120" s="878"/>
      <c r="CE120" s="878"/>
      <c r="CF120" s="902">
        <v>58.7</v>
      </c>
      <c r="CG120" s="903"/>
      <c r="CH120" s="903"/>
      <c r="CI120" s="903"/>
      <c r="CJ120" s="903"/>
      <c r="CK120" s="904" t="s">
        <v>449</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4859050</v>
      </c>
      <c r="DH120" s="878"/>
      <c r="DI120" s="878"/>
      <c r="DJ120" s="878"/>
      <c r="DK120" s="878"/>
      <c r="DL120" s="878">
        <v>4424705</v>
      </c>
      <c r="DM120" s="878"/>
      <c r="DN120" s="878"/>
      <c r="DO120" s="878"/>
      <c r="DP120" s="878"/>
      <c r="DQ120" s="878">
        <v>4296118</v>
      </c>
      <c r="DR120" s="878"/>
      <c r="DS120" s="878"/>
      <c r="DT120" s="878"/>
      <c r="DU120" s="878"/>
      <c r="DV120" s="879">
        <v>48</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451497</v>
      </c>
      <c r="BR121" s="853"/>
      <c r="BS121" s="853"/>
      <c r="BT121" s="853"/>
      <c r="BU121" s="853"/>
      <c r="BV121" s="853">
        <v>224387</v>
      </c>
      <c r="BW121" s="853"/>
      <c r="BX121" s="853"/>
      <c r="BY121" s="853"/>
      <c r="BZ121" s="853"/>
      <c r="CA121" s="853">
        <v>741165</v>
      </c>
      <c r="CB121" s="853"/>
      <c r="CC121" s="853"/>
      <c r="CD121" s="853"/>
      <c r="CE121" s="853"/>
      <c r="CF121" s="911">
        <v>8.3000000000000007</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449037</v>
      </c>
      <c r="DH121" s="853"/>
      <c r="DI121" s="853"/>
      <c r="DJ121" s="853"/>
      <c r="DK121" s="853"/>
      <c r="DL121" s="853">
        <v>333623</v>
      </c>
      <c r="DM121" s="853"/>
      <c r="DN121" s="853"/>
      <c r="DO121" s="853"/>
      <c r="DP121" s="853"/>
      <c r="DQ121" s="853">
        <v>242228</v>
      </c>
      <c r="DR121" s="853"/>
      <c r="DS121" s="853"/>
      <c r="DT121" s="853"/>
      <c r="DU121" s="853"/>
      <c r="DV121" s="830">
        <v>2.7</v>
      </c>
      <c r="DW121" s="830"/>
      <c r="DX121" s="830"/>
      <c r="DY121" s="830"/>
      <c r="DZ121" s="831"/>
    </row>
    <row r="122" spans="1:130" s="230" customFormat="1" ht="26.25" customHeight="1" x14ac:dyDescent="0.15">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15384465</v>
      </c>
      <c r="BR122" s="881"/>
      <c r="BS122" s="881"/>
      <c r="BT122" s="881"/>
      <c r="BU122" s="881"/>
      <c r="BV122" s="881">
        <v>14701498</v>
      </c>
      <c r="BW122" s="881"/>
      <c r="BX122" s="881"/>
      <c r="BY122" s="881"/>
      <c r="BZ122" s="881"/>
      <c r="CA122" s="881">
        <v>14654536</v>
      </c>
      <c r="CB122" s="881"/>
      <c r="CC122" s="881"/>
      <c r="CD122" s="881"/>
      <c r="CE122" s="881"/>
      <c r="CF122" s="882">
        <v>163.9</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424</v>
      </c>
      <c r="DH122" s="853"/>
      <c r="DI122" s="853"/>
      <c r="DJ122" s="853"/>
      <c r="DK122" s="853"/>
      <c r="DL122" s="853">
        <v>236</v>
      </c>
      <c r="DM122" s="853"/>
      <c r="DN122" s="853"/>
      <c r="DO122" s="853"/>
      <c r="DP122" s="853"/>
      <c r="DQ122" s="853">
        <v>150</v>
      </c>
      <c r="DR122" s="853"/>
      <c r="DS122" s="853"/>
      <c r="DT122" s="853"/>
      <c r="DU122" s="853"/>
      <c r="DV122" s="830">
        <v>0</v>
      </c>
      <c r="DW122" s="830"/>
      <c r="DX122" s="830"/>
      <c r="DY122" s="830"/>
      <c r="DZ122" s="831"/>
    </row>
    <row r="123" spans="1:130" s="230" customFormat="1" ht="26.25" customHeight="1" x14ac:dyDescent="0.15">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453</v>
      </c>
      <c r="BP123" s="914"/>
      <c r="BQ123" s="868">
        <v>20617281</v>
      </c>
      <c r="BR123" s="869"/>
      <c r="BS123" s="869"/>
      <c r="BT123" s="869"/>
      <c r="BU123" s="869"/>
      <c r="BV123" s="869">
        <v>20380394</v>
      </c>
      <c r="BW123" s="869"/>
      <c r="BX123" s="869"/>
      <c r="BY123" s="869"/>
      <c r="BZ123" s="869"/>
      <c r="CA123" s="869">
        <v>20641630</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v>381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33.9</v>
      </c>
      <c r="BR124" s="867"/>
      <c r="BS124" s="867"/>
      <c r="BT124" s="867"/>
      <c r="BU124" s="867"/>
      <c r="BV124" s="867">
        <v>20.8</v>
      </c>
      <c r="BW124" s="867"/>
      <c r="BX124" s="867"/>
      <c r="BY124" s="867"/>
      <c r="BZ124" s="867"/>
      <c r="CA124" s="867">
        <v>22.3</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v>
      </c>
      <c r="AB127" s="816"/>
      <c r="AC127" s="816"/>
      <c r="AD127" s="816"/>
      <c r="AE127" s="817"/>
      <c r="AF127" s="818">
        <v>19</v>
      </c>
      <c r="AG127" s="816"/>
      <c r="AH127" s="816"/>
      <c r="AI127" s="816"/>
      <c r="AJ127" s="817"/>
      <c r="AK127" s="818">
        <v>23</v>
      </c>
      <c r="AL127" s="816"/>
      <c r="AM127" s="816"/>
      <c r="AN127" s="816"/>
      <c r="AO127" s="817"/>
      <c r="AP127" s="860">
        <v>0</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89087</v>
      </c>
      <c r="AB128" s="837"/>
      <c r="AC128" s="837"/>
      <c r="AD128" s="837"/>
      <c r="AE128" s="838"/>
      <c r="AF128" s="839">
        <v>79114</v>
      </c>
      <c r="AG128" s="837"/>
      <c r="AH128" s="837"/>
      <c r="AI128" s="837"/>
      <c r="AJ128" s="838"/>
      <c r="AK128" s="839">
        <v>86294</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121</v>
      </c>
      <c r="BG128" s="823"/>
      <c r="BH128" s="823"/>
      <c r="BI128" s="823"/>
      <c r="BJ128" s="823"/>
      <c r="BK128" s="823"/>
      <c r="BL128" s="846"/>
      <c r="BM128" s="822">
        <v>13.28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10603226</v>
      </c>
      <c r="AB129" s="816"/>
      <c r="AC129" s="816"/>
      <c r="AD129" s="816"/>
      <c r="AE129" s="817"/>
      <c r="AF129" s="818">
        <v>10207223</v>
      </c>
      <c r="AG129" s="816"/>
      <c r="AH129" s="816"/>
      <c r="AI129" s="816"/>
      <c r="AJ129" s="817"/>
      <c r="AK129" s="818">
        <v>10308719</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121</v>
      </c>
      <c r="BG129" s="807"/>
      <c r="BH129" s="807"/>
      <c r="BI129" s="807"/>
      <c r="BJ129" s="807"/>
      <c r="BK129" s="807"/>
      <c r="BL129" s="808"/>
      <c r="BM129" s="806">
        <v>18.28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1448159</v>
      </c>
      <c r="AB130" s="816"/>
      <c r="AC130" s="816"/>
      <c r="AD130" s="816"/>
      <c r="AE130" s="817"/>
      <c r="AF130" s="818">
        <v>1403896</v>
      </c>
      <c r="AG130" s="816"/>
      <c r="AH130" s="816"/>
      <c r="AI130" s="816"/>
      <c r="AJ130" s="817"/>
      <c r="AK130" s="818">
        <v>1367469</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10.4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9155067</v>
      </c>
      <c r="AB131" s="800"/>
      <c r="AC131" s="800"/>
      <c r="AD131" s="800"/>
      <c r="AE131" s="801"/>
      <c r="AF131" s="802">
        <v>8803327</v>
      </c>
      <c r="AG131" s="800"/>
      <c r="AH131" s="800"/>
      <c r="AI131" s="800"/>
      <c r="AJ131" s="801"/>
      <c r="AK131" s="802">
        <v>8941250</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v>22.3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9.7561164760000008</v>
      </c>
      <c r="AB132" s="781"/>
      <c r="AC132" s="781"/>
      <c r="AD132" s="781"/>
      <c r="AE132" s="782"/>
      <c r="AF132" s="783">
        <v>10.94797456</v>
      </c>
      <c r="AG132" s="781"/>
      <c r="AH132" s="781"/>
      <c r="AI132" s="781"/>
      <c r="AJ132" s="782"/>
      <c r="AK132" s="783">
        <v>10.78242975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10</v>
      </c>
      <c r="AB133" s="760"/>
      <c r="AC133" s="760"/>
      <c r="AD133" s="760"/>
      <c r="AE133" s="761"/>
      <c r="AF133" s="759">
        <v>10.1</v>
      </c>
      <c r="AG133" s="760"/>
      <c r="AH133" s="760"/>
      <c r="AI133" s="760"/>
      <c r="AJ133" s="761"/>
      <c r="AK133" s="759">
        <v>10.4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88XbLh+PejIN13WcdjTnUlWh6A4gsAmxfFgHArpFx/c2WG+7tu2MYup3JOI0KmZBkb+G+p+EWvVjpTWtmWa3Q==" saltValue="XVTCaWDvk/Hce6jrR3Q9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1" zoomScale="55" zoomScaleNormal="85" zoomScaleSheetLayoutView="55" workbookViewId="0">
      <selection activeCell="CZ29" sqref="CZ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HkW59pS1RZQHwepfvzloE0PkANoYwXYojgKT980u/fdQga2QOHpTIud8k9WzPuu7f4v9WiVdE/kT1UZF5JvSA==" saltValue="9QBOqBZbMNOKqAJysWlO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LMV+bGco/m/a9d/Z/zWpbg4+BSOdkD58azzf9UXluHYElWdaPHqpPzjyufhQD/Y8COQkCvKxgiRgWI3Rc6kvQ==" saltValue="EfL6l3hHbfspJHcNbeJb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3309595</v>
      </c>
      <c r="AP9" s="281">
        <v>99729</v>
      </c>
      <c r="AQ9" s="282">
        <v>90328</v>
      </c>
      <c r="AR9" s="283">
        <v>10.4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19946</v>
      </c>
      <c r="AP10" s="284">
        <v>601</v>
      </c>
      <c r="AQ10" s="285">
        <v>7878</v>
      </c>
      <c r="AR10" s="286">
        <v>-92.4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15613</v>
      </c>
      <c r="AP11" s="284">
        <v>470</v>
      </c>
      <c r="AQ11" s="285">
        <v>2111</v>
      </c>
      <c r="AR11" s="286">
        <v>-77.7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v>26</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104489</v>
      </c>
      <c r="AP13" s="284">
        <v>3149</v>
      </c>
      <c r="AQ13" s="285">
        <v>2999</v>
      </c>
      <c r="AR13" s="286">
        <v>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146236</v>
      </c>
      <c r="AP14" s="284">
        <v>4407</v>
      </c>
      <c r="AQ14" s="285">
        <v>1839</v>
      </c>
      <c r="AR14" s="286">
        <v>139.6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-153163</v>
      </c>
      <c r="AP15" s="284">
        <v>-4615</v>
      </c>
      <c r="AQ15" s="285">
        <v>-5426</v>
      </c>
      <c r="AR15" s="286">
        <v>-14.9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3442716</v>
      </c>
      <c r="AP16" s="284">
        <v>103740</v>
      </c>
      <c r="AQ16" s="285">
        <v>99756</v>
      </c>
      <c r="AR16" s="286">
        <v>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11.18</v>
      </c>
      <c r="AP21" s="298">
        <v>9.01</v>
      </c>
      <c r="AQ21" s="299">
        <v>2.17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95.3</v>
      </c>
      <c r="AP22" s="303">
        <v>97.5</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1771844</v>
      </c>
      <c r="AP32" s="312">
        <v>53391</v>
      </c>
      <c r="AQ32" s="313">
        <v>56025</v>
      </c>
      <c r="AR32" s="314">
        <v>-4.7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639352</v>
      </c>
      <c r="AP35" s="312">
        <v>19266</v>
      </c>
      <c r="AQ35" s="313">
        <v>18604</v>
      </c>
      <c r="AR35" s="314">
        <v>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5616</v>
      </c>
      <c r="AP36" s="312">
        <v>169</v>
      </c>
      <c r="AQ36" s="313">
        <v>2667</v>
      </c>
      <c r="AR36" s="314">
        <v>-93.7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v>23</v>
      </c>
      <c r="AP37" s="312">
        <v>1</v>
      </c>
      <c r="AQ37" s="313">
        <v>441</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v>1012</v>
      </c>
      <c r="AP38" s="315">
        <v>30</v>
      </c>
      <c r="AQ38" s="316">
        <v>6</v>
      </c>
      <c r="AR38" s="304">
        <v>400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-86294</v>
      </c>
      <c r="AP39" s="312">
        <v>-2600</v>
      </c>
      <c r="AQ39" s="313">
        <v>-4261</v>
      </c>
      <c r="AR39" s="314">
        <v>-39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-1367469</v>
      </c>
      <c r="AP40" s="312">
        <v>-41206</v>
      </c>
      <c r="AQ40" s="313">
        <v>-49695</v>
      </c>
      <c r="AR40" s="314">
        <v>-17.100000000000001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964084</v>
      </c>
      <c r="AP41" s="312">
        <v>29051</v>
      </c>
      <c r="AQ41" s="313">
        <v>23786</v>
      </c>
      <c r="AR41" s="314">
        <v>22.1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2648723</v>
      </c>
      <c r="AN51" s="334">
        <v>75252</v>
      </c>
      <c r="AO51" s="335">
        <v>25.3</v>
      </c>
      <c r="AP51" s="336">
        <v>74581</v>
      </c>
      <c r="AQ51" s="337">
        <v>7</v>
      </c>
      <c r="AR51" s="338">
        <v>18.3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1343654</v>
      </c>
      <c r="AN52" s="342">
        <v>38174</v>
      </c>
      <c r="AO52" s="343">
        <v>-14.5</v>
      </c>
      <c r="AP52" s="344">
        <v>41563</v>
      </c>
      <c r="AQ52" s="345">
        <v>6.8</v>
      </c>
      <c r="AR52" s="346">
        <v>-21.3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3051635</v>
      </c>
      <c r="AN53" s="334">
        <v>88287</v>
      </c>
      <c r="AO53" s="335">
        <v>17.3</v>
      </c>
      <c r="AP53" s="336">
        <v>76347</v>
      </c>
      <c r="AQ53" s="337">
        <v>2.4</v>
      </c>
      <c r="AR53" s="338">
        <v>14.9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1339568</v>
      </c>
      <c r="AN54" s="342">
        <v>38755</v>
      </c>
      <c r="AO54" s="343">
        <v>1.5</v>
      </c>
      <c r="AP54" s="344">
        <v>41762</v>
      </c>
      <c r="AQ54" s="345">
        <v>0.5</v>
      </c>
      <c r="AR54" s="346">
        <v>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1666293</v>
      </c>
      <c r="AN55" s="334">
        <v>48919</v>
      </c>
      <c r="AO55" s="335">
        <v>-44.6</v>
      </c>
      <c r="AP55" s="336">
        <v>69604</v>
      </c>
      <c r="AQ55" s="337">
        <v>-8.8000000000000007</v>
      </c>
      <c r="AR55" s="338">
        <v>-35.799999999999997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997453</v>
      </c>
      <c r="AN56" s="342">
        <v>29283</v>
      </c>
      <c r="AO56" s="343">
        <v>-24.4</v>
      </c>
      <c r="AP56" s="344">
        <v>36247</v>
      </c>
      <c r="AQ56" s="345">
        <v>-13.2</v>
      </c>
      <c r="AR56" s="346">
        <v>-11.2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2712190</v>
      </c>
      <c r="AN57" s="334">
        <v>80428</v>
      </c>
      <c r="AO57" s="335">
        <v>64.400000000000006</v>
      </c>
      <c r="AP57" s="336">
        <v>68410</v>
      </c>
      <c r="AQ57" s="337">
        <v>-1.7</v>
      </c>
      <c r="AR57" s="338">
        <v>66.099999999999994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1369158</v>
      </c>
      <c r="AN58" s="342">
        <v>40601</v>
      </c>
      <c r="AO58" s="343">
        <v>38.700000000000003</v>
      </c>
      <c r="AP58" s="344">
        <v>35086</v>
      </c>
      <c r="AQ58" s="345">
        <v>-3.2</v>
      </c>
      <c r="AR58" s="346">
        <v>41.9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4922571</v>
      </c>
      <c r="AN59" s="334">
        <v>148333</v>
      </c>
      <c r="AO59" s="335">
        <v>84.4</v>
      </c>
      <c r="AP59" s="336">
        <v>73019</v>
      </c>
      <c r="AQ59" s="337">
        <v>6.7</v>
      </c>
      <c r="AR59" s="338">
        <v>77.7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2169567</v>
      </c>
      <c r="AN60" s="342">
        <v>65376</v>
      </c>
      <c r="AO60" s="343">
        <v>61</v>
      </c>
      <c r="AP60" s="344">
        <v>39427</v>
      </c>
      <c r="AQ60" s="345">
        <v>12.4</v>
      </c>
      <c r="AR60" s="346">
        <v>48.6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3000282</v>
      </c>
      <c r="AN61" s="349">
        <v>88244</v>
      </c>
      <c r="AO61" s="350">
        <v>29.4</v>
      </c>
      <c r="AP61" s="351">
        <v>72392</v>
      </c>
      <c r="AQ61" s="352">
        <v>1.1000000000000001</v>
      </c>
      <c r="AR61" s="338">
        <v>28.3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1443880</v>
      </c>
      <c r="AN62" s="342">
        <v>42438</v>
      </c>
      <c r="AO62" s="343">
        <v>12.5</v>
      </c>
      <c r="AP62" s="344">
        <v>38817</v>
      </c>
      <c r="AQ62" s="345">
        <v>0.7</v>
      </c>
      <c r="AR62" s="346">
        <v>11.8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7kp1Ktrot1tI4zzjhbfHlVsnIvWFcQiFkOlKyRNfO/Rmp1i099c4ndyrJigD5DPRchGByDrvAhrAmd6MMnLlZg==" saltValue="djI1Jj7chJ+HpUt88t6F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7"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JlPGk1POE1oUNyD8ed8Q/QioaQf5j7ngH6ue8OXgTGK5Ej9RnmGEHYu+VAu/XVmht0lEW4rMNpwILVM5KWan3Q==" saltValue="ta+mwVTiuBTIz+BXyAO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Y4BltRO6NEs2RqGhuwsMX4zJfjQAg3S2Oajy3DSKSXYRBCoJ8JzOTlOTt6KU/SLOGwHhCmzZQLw9eeQ5V8EBiw==" saltValue="Nw5tsU0jRDUYEqNTLh3U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30.39</v>
      </c>
      <c r="G47" s="12">
        <v>33.24</v>
      </c>
      <c r="H47" s="12">
        <v>38.36</v>
      </c>
      <c r="I47" s="12">
        <v>46.44</v>
      </c>
      <c r="J47" s="13">
        <v>46.85</v>
      </c>
    </row>
    <row r="48" spans="2:10" ht="57.75" customHeight="1" x14ac:dyDescent="0.15">
      <c r="B48" s="14"/>
      <c r="C48" s="1177" t="s">
        <v>4</v>
      </c>
      <c r="D48" s="1177"/>
      <c r="E48" s="1178"/>
      <c r="F48" s="15">
        <v>7.46</v>
      </c>
      <c r="G48" s="16">
        <v>12.84</v>
      </c>
      <c r="H48" s="16">
        <v>12.38</v>
      </c>
      <c r="I48" s="16">
        <v>8.52</v>
      </c>
      <c r="J48" s="17">
        <v>7.07</v>
      </c>
    </row>
    <row r="49" spans="2:10" ht="57.75" customHeight="1" thickBot="1" x14ac:dyDescent="0.2">
      <c r="B49" s="18"/>
      <c r="C49" s="1179" t="s">
        <v>5</v>
      </c>
      <c r="D49" s="1179"/>
      <c r="E49" s="1180"/>
      <c r="F49" s="19">
        <v>5.36</v>
      </c>
      <c r="G49" s="20">
        <v>9.2100000000000009</v>
      </c>
      <c r="H49" s="20">
        <v>6.19</v>
      </c>
      <c r="I49" s="20">
        <v>2.25</v>
      </c>
      <c r="J49" s="21" t="s">
        <v>534</v>
      </c>
    </row>
    <row r="50" spans="2:10" x14ac:dyDescent="0.15"/>
  </sheetData>
  <sheetProtection algorithmName="SHA-512" hashValue="d2Vzp8N3lVFP0mRvS0T9OCrxx5tK3bvGo7KFtBfJE96H1IXUBgGkQyzIqpOaHXr9q0nSyrcLadJwqkfsPyL+vA==" saltValue="EGrkvdI/gfs2a2gklHNp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kikaku03</cp:lastModifiedBy>
  <cp:lastPrinted>2025-03-13T11:12:58Z</cp:lastPrinted>
  <dcterms:created xsi:type="dcterms:W3CDTF">2025-02-19T02:05:23Z</dcterms:created>
  <dcterms:modified xsi:type="dcterms:W3CDTF">2025-09-30T06:02:46Z</dcterms:modified>
  <cp:category/>
</cp:coreProperties>
</file>